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<sst xmlns="http://schemas.openxmlformats.org/spreadsheetml/2006/main" count="66" uniqueCount="14">
  <si>
    <t>buccal</t>
  </si>
  <si>
    <t>palatinal</t>
  </si>
  <si>
    <t>lingual</t>
  </si>
  <si>
    <t>palantinal</t>
  </si>
  <si>
    <t>tooth</t>
  </si>
  <si>
    <t>PESA</t>
  </si>
  <si>
    <t>PISA (mm2)</t>
  </si>
  <si>
    <r>
      <t xml:space="preserve">Total </t>
    </r>
    <r>
      <rPr>
        <b/>
        <sz val="10"/>
        <rFont val="Arial"/>
        <family val="2"/>
      </rPr>
      <t>Periodontal Epithelial Surface Area</t>
    </r>
    <r>
      <rPr>
        <sz val="10"/>
        <rFont val="Arial"/>
        <family val="0"/>
      </rPr>
      <t xml:space="preserve"> (mm2)</t>
    </r>
  </si>
  <si>
    <r>
      <t xml:space="preserve">Total </t>
    </r>
    <r>
      <rPr>
        <b/>
        <sz val="10"/>
        <rFont val="Arial"/>
        <family val="2"/>
      </rPr>
      <t>Periodontal Inflamed Surface Area</t>
    </r>
    <r>
      <rPr>
        <sz val="10"/>
        <rFont val="Arial"/>
        <family val="0"/>
      </rPr>
      <t xml:space="preserve"> (mm2)</t>
    </r>
  </si>
  <si>
    <r>
      <t>nr of sites with</t>
    </r>
    <r>
      <rPr>
        <sz val="8"/>
        <rFont val="Arial"/>
        <family val="2"/>
      </rPr>
      <t xml:space="preserve"> BOP</t>
    </r>
  </si>
  <si>
    <t>surface area (mm2)</t>
  </si>
  <si>
    <t>PPD</t>
  </si>
  <si>
    <t>CAL</t>
  </si>
  <si>
    <t>LGM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</si>
</sst>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000"/>
    <numFmt numFmtId="166" formatCode="0.0000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8" xfId="0" applyBorder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0" fillId="0" borderId="14" xfId="0" applyBorder="1" applyAlignment="1">
      <alignment/>
    </xf>
    <xf numFmtId="1" fontId="0" fillId="0" borderId="2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52"/>
  <sheetViews>
    <sheetView tabSelected="1" zoomScale="75" zoomScaleNormal="75" workbookViewId="0" topLeftCell="A1">
      <selection activeCell="AG48" sqref="AG48:AL48"/>
    </sheetView>
  </sheetViews>
  <sheetFormatPr defaultColWidth="9.140625" defaultRowHeight="12.75"/>
  <cols>
    <col min="2" max="2" width="8.8515625" style="0" bestFit="1" customWidth="1"/>
    <col min="3" max="50" width="3.140625" style="0" bestFit="1" customWidth="1"/>
    <col min="51" max="51" width="9.8515625" style="0" bestFit="1" customWidth="1"/>
  </cols>
  <sheetData>
    <row r="1" ht="13.5" thickBot="1"/>
    <row r="2" spans="2:51" ht="14.25" thickBot="1" thickTop="1">
      <c r="B2" s="2" t="s">
        <v>4</v>
      </c>
      <c r="C2" s="18">
        <v>18</v>
      </c>
      <c r="D2" s="15"/>
      <c r="E2" s="16"/>
      <c r="F2" s="15">
        <v>17</v>
      </c>
      <c r="G2" s="15"/>
      <c r="H2" s="16"/>
      <c r="I2" s="15">
        <v>16</v>
      </c>
      <c r="J2" s="15"/>
      <c r="K2" s="16"/>
      <c r="L2" s="15">
        <v>15</v>
      </c>
      <c r="M2" s="15"/>
      <c r="N2" s="16"/>
      <c r="O2" s="15">
        <v>14</v>
      </c>
      <c r="P2" s="15"/>
      <c r="Q2" s="16"/>
      <c r="R2" s="15">
        <v>13</v>
      </c>
      <c r="S2" s="15"/>
      <c r="T2" s="16"/>
      <c r="U2" s="15">
        <v>12</v>
      </c>
      <c r="V2" s="15"/>
      <c r="W2" s="16"/>
      <c r="X2" s="15">
        <v>11</v>
      </c>
      <c r="Y2" s="15"/>
      <c r="Z2" s="17"/>
      <c r="AA2" s="15">
        <v>21</v>
      </c>
      <c r="AB2" s="15"/>
      <c r="AC2" s="16"/>
      <c r="AD2" s="15">
        <v>22</v>
      </c>
      <c r="AE2" s="15"/>
      <c r="AF2" s="16"/>
      <c r="AG2" s="15">
        <v>23</v>
      </c>
      <c r="AH2" s="15"/>
      <c r="AI2" s="16"/>
      <c r="AJ2" s="15">
        <v>24</v>
      </c>
      <c r="AK2" s="15"/>
      <c r="AL2" s="16"/>
      <c r="AM2" s="15">
        <v>25</v>
      </c>
      <c r="AN2" s="15"/>
      <c r="AO2" s="16"/>
      <c r="AP2" s="15">
        <v>26</v>
      </c>
      <c r="AQ2" s="15"/>
      <c r="AR2" s="16"/>
      <c r="AS2" s="15">
        <v>27</v>
      </c>
      <c r="AT2" s="15"/>
      <c r="AU2" s="16"/>
      <c r="AV2" s="15">
        <v>28</v>
      </c>
      <c r="AW2" s="15"/>
      <c r="AX2" s="17"/>
      <c r="AY2" t="s">
        <v>4</v>
      </c>
    </row>
    <row r="3" spans="1:52" ht="13.5" thickTop="1">
      <c r="A3" t="s">
        <v>12</v>
      </c>
      <c r="B3" s="1" t="s">
        <v>0</v>
      </c>
      <c r="E3" s="3"/>
      <c r="H3" s="3"/>
      <c r="I3" s="12"/>
      <c r="J3" s="12"/>
      <c r="K3" s="3"/>
      <c r="L3" s="12"/>
      <c r="M3" s="12"/>
      <c r="N3" s="3"/>
      <c r="O3" s="12"/>
      <c r="P3" s="12"/>
      <c r="Q3" s="3"/>
      <c r="R3" s="12"/>
      <c r="S3" s="12"/>
      <c r="T3" s="3"/>
      <c r="U3" s="12"/>
      <c r="V3" s="12"/>
      <c r="W3" s="3"/>
      <c r="X3" s="12"/>
      <c r="Y3" s="12"/>
      <c r="Z3" s="1"/>
      <c r="AA3" s="12"/>
      <c r="AB3" s="12"/>
      <c r="AC3" s="3"/>
      <c r="AD3" s="12"/>
      <c r="AE3" s="12"/>
      <c r="AF3" s="3"/>
      <c r="AG3" s="12"/>
      <c r="AH3" s="12"/>
      <c r="AI3" s="3"/>
      <c r="AJ3" s="12"/>
      <c r="AK3" s="12"/>
      <c r="AL3" s="3"/>
      <c r="AM3" s="12"/>
      <c r="AN3" s="12"/>
      <c r="AO3" s="3"/>
      <c r="AP3" s="12"/>
      <c r="AQ3" s="12"/>
      <c r="AR3" s="3"/>
      <c r="AS3" s="12"/>
      <c r="AT3" s="12"/>
      <c r="AU3" s="3"/>
      <c r="AX3" s="1"/>
      <c r="AY3" t="s">
        <v>0</v>
      </c>
      <c r="AZ3" t="s">
        <v>12</v>
      </c>
    </row>
    <row r="4" spans="1:52" ht="13.5" thickBot="1">
      <c r="A4" s="6"/>
      <c r="B4" s="9" t="s">
        <v>1</v>
      </c>
      <c r="C4" s="6"/>
      <c r="D4" s="6"/>
      <c r="E4" s="7"/>
      <c r="F4" s="6"/>
      <c r="G4" s="6"/>
      <c r="H4" s="7"/>
      <c r="I4" s="6"/>
      <c r="J4" s="6"/>
      <c r="K4" s="7"/>
      <c r="L4" s="6"/>
      <c r="M4" s="6"/>
      <c r="N4" s="7"/>
      <c r="O4" s="6"/>
      <c r="P4" s="6"/>
      <c r="Q4" s="7"/>
      <c r="R4" s="6"/>
      <c r="S4" s="6"/>
      <c r="T4" s="7"/>
      <c r="U4" s="6"/>
      <c r="V4" s="6"/>
      <c r="W4" s="7"/>
      <c r="X4" s="6"/>
      <c r="Y4" s="6"/>
      <c r="Z4" s="9"/>
      <c r="AA4" s="6"/>
      <c r="AB4" s="6"/>
      <c r="AC4" s="7"/>
      <c r="AD4" s="6"/>
      <c r="AE4" s="6"/>
      <c r="AF4" s="7"/>
      <c r="AG4" s="6"/>
      <c r="AH4" s="6"/>
      <c r="AI4" s="7"/>
      <c r="AJ4" s="6"/>
      <c r="AK4" s="6"/>
      <c r="AL4" s="7"/>
      <c r="AM4" s="6"/>
      <c r="AN4" s="6"/>
      <c r="AO4" s="7"/>
      <c r="AP4" s="6"/>
      <c r="AQ4" s="6"/>
      <c r="AR4" s="7"/>
      <c r="AS4" s="6"/>
      <c r="AT4" s="6"/>
      <c r="AU4" s="7"/>
      <c r="AV4" s="6"/>
      <c r="AW4" s="6"/>
      <c r="AX4" s="9"/>
      <c r="AY4" s="8" t="s">
        <v>3</v>
      </c>
      <c r="AZ4" s="6"/>
    </row>
    <row r="5" spans="2:51" ht="13.5" thickTop="1">
      <c r="B5" s="1" t="s">
        <v>2</v>
      </c>
      <c r="E5" s="4"/>
      <c r="H5" s="4"/>
      <c r="I5" s="12"/>
      <c r="J5" s="12"/>
      <c r="K5" s="4"/>
      <c r="L5" s="12"/>
      <c r="M5" s="12"/>
      <c r="N5" s="4"/>
      <c r="O5" s="12"/>
      <c r="P5" s="12"/>
      <c r="Q5" s="4"/>
      <c r="R5" s="12"/>
      <c r="S5" s="12"/>
      <c r="T5" s="4"/>
      <c r="U5" s="12"/>
      <c r="V5" s="12"/>
      <c r="W5" s="4"/>
      <c r="X5" s="12"/>
      <c r="Y5" s="12"/>
      <c r="Z5" s="1"/>
      <c r="AA5" s="12"/>
      <c r="AB5" s="12"/>
      <c r="AC5" s="4"/>
      <c r="AD5" s="12"/>
      <c r="AE5" s="12"/>
      <c r="AF5" s="4"/>
      <c r="AG5" s="12"/>
      <c r="AH5" s="12"/>
      <c r="AI5" s="4"/>
      <c r="AJ5" s="12"/>
      <c r="AK5" s="12"/>
      <c r="AL5" s="4"/>
      <c r="AM5" s="12"/>
      <c r="AN5" s="12"/>
      <c r="AO5" s="4"/>
      <c r="AP5" s="12"/>
      <c r="AQ5" s="12"/>
      <c r="AR5" s="4"/>
      <c r="AS5" s="12"/>
      <c r="AT5" s="12"/>
      <c r="AU5" s="4"/>
      <c r="AX5" s="1"/>
      <c r="AY5" t="s">
        <v>2</v>
      </c>
    </row>
    <row r="6" spans="1:52" ht="13.5" thickBot="1">
      <c r="A6" t="s">
        <v>12</v>
      </c>
      <c r="B6" s="1" t="s">
        <v>0</v>
      </c>
      <c r="E6" s="5"/>
      <c r="H6" s="5"/>
      <c r="I6" s="12"/>
      <c r="J6" s="12"/>
      <c r="K6" s="5"/>
      <c r="L6" s="12"/>
      <c r="M6" s="12"/>
      <c r="N6" s="5"/>
      <c r="O6" s="12"/>
      <c r="P6" s="12"/>
      <c r="Q6" s="5"/>
      <c r="R6" s="12"/>
      <c r="S6" s="12"/>
      <c r="T6" s="5"/>
      <c r="U6" s="12"/>
      <c r="V6" s="12"/>
      <c r="W6" s="5"/>
      <c r="X6" s="12"/>
      <c r="Y6" s="12"/>
      <c r="Z6" s="1"/>
      <c r="AA6" s="12"/>
      <c r="AB6" s="12"/>
      <c r="AC6" s="5"/>
      <c r="AD6" s="12"/>
      <c r="AE6" s="12"/>
      <c r="AF6" s="5"/>
      <c r="AG6" s="12"/>
      <c r="AH6" s="12"/>
      <c r="AI6" s="5"/>
      <c r="AJ6" s="12"/>
      <c r="AK6" s="12"/>
      <c r="AL6" s="5"/>
      <c r="AM6" s="12"/>
      <c r="AN6" s="12"/>
      <c r="AO6" s="5"/>
      <c r="AP6" s="12"/>
      <c r="AQ6" s="12"/>
      <c r="AR6" s="5"/>
      <c r="AS6" s="12"/>
      <c r="AT6" s="12"/>
      <c r="AU6" s="5"/>
      <c r="AX6" s="1"/>
      <c r="AY6" t="s">
        <v>0</v>
      </c>
      <c r="AZ6" t="s">
        <v>12</v>
      </c>
    </row>
    <row r="7" spans="2:51" ht="14.25" thickBot="1" thickTop="1">
      <c r="B7" s="2" t="s">
        <v>4</v>
      </c>
      <c r="C7" s="18">
        <v>48</v>
      </c>
      <c r="D7" s="15"/>
      <c r="E7" s="16"/>
      <c r="F7" s="15">
        <v>47</v>
      </c>
      <c r="G7" s="15"/>
      <c r="H7" s="16"/>
      <c r="I7" s="15">
        <v>46</v>
      </c>
      <c r="J7" s="15"/>
      <c r="K7" s="16"/>
      <c r="L7" s="15">
        <v>45</v>
      </c>
      <c r="M7" s="15"/>
      <c r="N7" s="16"/>
      <c r="O7" s="15">
        <v>44</v>
      </c>
      <c r="P7" s="15"/>
      <c r="Q7" s="16"/>
      <c r="R7" s="15">
        <v>43</v>
      </c>
      <c r="S7" s="15"/>
      <c r="T7" s="16"/>
      <c r="U7" s="15">
        <v>42</v>
      </c>
      <c r="V7" s="15"/>
      <c r="W7" s="16"/>
      <c r="X7" s="15">
        <v>41</v>
      </c>
      <c r="Y7" s="15"/>
      <c r="Z7" s="17"/>
      <c r="AA7" s="15">
        <v>31</v>
      </c>
      <c r="AB7" s="15"/>
      <c r="AC7" s="16"/>
      <c r="AD7" s="15">
        <v>32</v>
      </c>
      <c r="AE7" s="15"/>
      <c r="AF7" s="16"/>
      <c r="AG7" s="15">
        <v>33</v>
      </c>
      <c r="AH7" s="15"/>
      <c r="AI7" s="16"/>
      <c r="AJ7" s="15">
        <v>34</v>
      </c>
      <c r="AK7" s="15"/>
      <c r="AL7" s="16"/>
      <c r="AM7" s="15">
        <v>35</v>
      </c>
      <c r="AN7" s="15"/>
      <c r="AO7" s="16"/>
      <c r="AP7" s="15">
        <v>36</v>
      </c>
      <c r="AQ7" s="15"/>
      <c r="AR7" s="16"/>
      <c r="AS7" s="15">
        <v>37</v>
      </c>
      <c r="AT7" s="15"/>
      <c r="AU7" s="16"/>
      <c r="AV7" s="15">
        <v>38</v>
      </c>
      <c r="AW7" s="15"/>
      <c r="AX7" s="17"/>
      <c r="AY7" t="s">
        <v>4</v>
      </c>
    </row>
    <row r="8" ht="14.25" thickBot="1" thickTop="1"/>
    <row r="9" spans="2:51" ht="14.25" thickBot="1" thickTop="1">
      <c r="B9" s="2" t="s">
        <v>4</v>
      </c>
      <c r="C9" s="18">
        <v>18</v>
      </c>
      <c r="D9" s="15"/>
      <c r="E9" s="16"/>
      <c r="F9" s="15">
        <v>17</v>
      </c>
      <c r="G9" s="15"/>
      <c r="H9" s="16"/>
      <c r="I9" s="15">
        <v>16</v>
      </c>
      <c r="J9" s="15"/>
      <c r="K9" s="16"/>
      <c r="L9" s="15">
        <v>15</v>
      </c>
      <c r="M9" s="15"/>
      <c r="N9" s="16"/>
      <c r="O9" s="15">
        <v>14</v>
      </c>
      <c r="P9" s="15"/>
      <c r="Q9" s="16"/>
      <c r="R9" s="15">
        <v>13</v>
      </c>
      <c r="S9" s="15"/>
      <c r="T9" s="16"/>
      <c r="U9" s="15">
        <v>12</v>
      </c>
      <c r="V9" s="15"/>
      <c r="W9" s="16"/>
      <c r="X9" s="15">
        <v>11</v>
      </c>
      <c r="Y9" s="15"/>
      <c r="Z9" s="17"/>
      <c r="AA9" s="15">
        <v>21</v>
      </c>
      <c r="AB9" s="15"/>
      <c r="AC9" s="16"/>
      <c r="AD9" s="15">
        <v>22</v>
      </c>
      <c r="AE9" s="15"/>
      <c r="AF9" s="16"/>
      <c r="AG9" s="15">
        <v>23</v>
      </c>
      <c r="AH9" s="15"/>
      <c r="AI9" s="16"/>
      <c r="AJ9" s="15">
        <v>24</v>
      </c>
      <c r="AK9" s="15"/>
      <c r="AL9" s="16"/>
      <c r="AM9" s="15">
        <v>25</v>
      </c>
      <c r="AN9" s="15"/>
      <c r="AO9" s="16"/>
      <c r="AP9" s="15">
        <v>26</v>
      </c>
      <c r="AQ9" s="15"/>
      <c r="AR9" s="16"/>
      <c r="AS9" s="15">
        <v>27</v>
      </c>
      <c r="AT9" s="15"/>
      <c r="AU9" s="16"/>
      <c r="AV9" s="15">
        <v>28</v>
      </c>
      <c r="AW9" s="15"/>
      <c r="AX9" s="17"/>
      <c r="AY9" t="s">
        <v>4</v>
      </c>
    </row>
    <row r="10" spans="1:52" ht="13.5" thickTop="1">
      <c r="A10" t="s">
        <v>13</v>
      </c>
      <c r="B10" s="1" t="s">
        <v>0</v>
      </c>
      <c r="E10" s="3"/>
      <c r="H10" s="3"/>
      <c r="I10" s="12"/>
      <c r="J10" s="12"/>
      <c r="K10" s="3"/>
      <c r="L10" s="12"/>
      <c r="M10" s="12"/>
      <c r="N10" s="3"/>
      <c r="O10" s="12"/>
      <c r="P10" s="12"/>
      <c r="Q10" s="3"/>
      <c r="R10" s="12"/>
      <c r="S10" s="12"/>
      <c r="T10" s="3"/>
      <c r="U10" s="12"/>
      <c r="V10" s="12"/>
      <c r="W10" s="3"/>
      <c r="X10" s="12"/>
      <c r="Y10" s="12"/>
      <c r="Z10" s="1"/>
      <c r="AA10" s="12"/>
      <c r="AB10" s="12"/>
      <c r="AC10" s="3"/>
      <c r="AD10" s="12"/>
      <c r="AE10" s="12"/>
      <c r="AF10" s="3"/>
      <c r="AG10" s="12"/>
      <c r="AH10" s="12"/>
      <c r="AI10" s="3"/>
      <c r="AJ10" s="12"/>
      <c r="AK10" s="12"/>
      <c r="AL10" s="3"/>
      <c r="AM10" s="12"/>
      <c r="AN10" s="12"/>
      <c r="AO10" s="3"/>
      <c r="AP10" s="12"/>
      <c r="AQ10" s="12"/>
      <c r="AR10" s="3"/>
      <c r="AS10" s="12"/>
      <c r="AT10" s="12"/>
      <c r="AU10" s="3"/>
      <c r="AX10" s="1"/>
      <c r="AY10" t="s">
        <v>0</v>
      </c>
      <c r="AZ10" t="s">
        <v>13</v>
      </c>
    </row>
    <row r="11" spans="1:52" ht="13.5" thickBot="1">
      <c r="A11" s="6"/>
      <c r="B11" s="9" t="s">
        <v>1</v>
      </c>
      <c r="C11" s="6"/>
      <c r="D11" s="6"/>
      <c r="E11" s="7"/>
      <c r="F11" s="6"/>
      <c r="G11" s="6"/>
      <c r="H11" s="7"/>
      <c r="I11" s="6"/>
      <c r="J11" s="6"/>
      <c r="K11" s="7"/>
      <c r="L11" s="6"/>
      <c r="M11" s="6"/>
      <c r="N11" s="7"/>
      <c r="O11" s="6"/>
      <c r="P11" s="6"/>
      <c r="Q11" s="7"/>
      <c r="R11" s="6"/>
      <c r="S11" s="6"/>
      <c r="T11" s="7"/>
      <c r="U11" s="6"/>
      <c r="V11" s="6"/>
      <c r="W11" s="7"/>
      <c r="X11" s="6"/>
      <c r="Y11" s="6"/>
      <c r="Z11" s="9"/>
      <c r="AA11" s="6"/>
      <c r="AB11" s="6"/>
      <c r="AC11" s="7"/>
      <c r="AD11" s="6"/>
      <c r="AE11" s="6"/>
      <c r="AF11" s="7"/>
      <c r="AG11" s="6"/>
      <c r="AH11" s="6"/>
      <c r="AI11" s="7"/>
      <c r="AJ11" s="6"/>
      <c r="AK11" s="6"/>
      <c r="AL11" s="7"/>
      <c r="AM11" s="6"/>
      <c r="AN11" s="6"/>
      <c r="AO11" s="7"/>
      <c r="AP11" s="6"/>
      <c r="AQ11" s="6"/>
      <c r="AR11" s="7"/>
      <c r="AS11" s="6"/>
      <c r="AT11" s="6"/>
      <c r="AU11" s="7"/>
      <c r="AV11" s="6"/>
      <c r="AW11" s="6"/>
      <c r="AX11" s="9"/>
      <c r="AY11" s="8" t="s">
        <v>3</v>
      </c>
      <c r="AZ11" s="6"/>
    </row>
    <row r="12" spans="2:51" ht="13.5" thickTop="1">
      <c r="B12" s="1" t="s">
        <v>2</v>
      </c>
      <c r="E12" s="4"/>
      <c r="H12" s="4"/>
      <c r="I12" s="12"/>
      <c r="J12" s="12"/>
      <c r="K12" s="4"/>
      <c r="L12" s="12"/>
      <c r="M12" s="12"/>
      <c r="N12" s="4"/>
      <c r="O12" s="12"/>
      <c r="P12" s="12"/>
      <c r="Q12" s="4"/>
      <c r="R12" s="12"/>
      <c r="S12" s="12"/>
      <c r="T12" s="4"/>
      <c r="U12" s="12"/>
      <c r="V12" s="12"/>
      <c r="W12" s="4"/>
      <c r="X12" s="12"/>
      <c r="Y12" s="12"/>
      <c r="Z12" s="1"/>
      <c r="AA12" s="12"/>
      <c r="AB12" s="12"/>
      <c r="AC12" s="4"/>
      <c r="AD12" s="12"/>
      <c r="AE12" s="12"/>
      <c r="AF12" s="4"/>
      <c r="AG12" s="12"/>
      <c r="AH12" s="12"/>
      <c r="AI12" s="4"/>
      <c r="AJ12" s="12"/>
      <c r="AK12" s="12"/>
      <c r="AL12" s="4"/>
      <c r="AM12" s="12"/>
      <c r="AN12" s="12"/>
      <c r="AO12" s="4"/>
      <c r="AP12" s="12"/>
      <c r="AQ12" s="12"/>
      <c r="AR12" s="4"/>
      <c r="AS12" s="12"/>
      <c r="AT12" s="12"/>
      <c r="AU12" s="4"/>
      <c r="AX12" s="1"/>
      <c r="AY12" t="s">
        <v>2</v>
      </c>
    </row>
    <row r="13" spans="1:52" ht="13.5" thickBot="1">
      <c r="A13" t="s">
        <v>13</v>
      </c>
      <c r="B13" s="1" t="s">
        <v>0</v>
      </c>
      <c r="E13" s="5"/>
      <c r="H13" s="5"/>
      <c r="I13" s="12"/>
      <c r="J13" s="12"/>
      <c r="K13" s="5"/>
      <c r="L13" s="12"/>
      <c r="M13" s="12"/>
      <c r="N13" s="5"/>
      <c r="O13" s="12"/>
      <c r="P13" s="12"/>
      <c r="Q13" s="5"/>
      <c r="R13" s="12"/>
      <c r="S13" s="12"/>
      <c r="T13" s="5"/>
      <c r="U13" s="12"/>
      <c r="V13" s="12"/>
      <c r="W13" s="5"/>
      <c r="X13" s="12"/>
      <c r="Y13" s="12"/>
      <c r="Z13" s="1"/>
      <c r="AA13" s="12"/>
      <c r="AB13" s="12"/>
      <c r="AC13" s="5"/>
      <c r="AD13" s="12"/>
      <c r="AE13" s="12"/>
      <c r="AF13" s="5"/>
      <c r="AG13" s="12"/>
      <c r="AH13" s="12"/>
      <c r="AI13" s="5"/>
      <c r="AJ13" s="12"/>
      <c r="AK13" s="12"/>
      <c r="AL13" s="5"/>
      <c r="AM13" s="12"/>
      <c r="AN13" s="12"/>
      <c r="AO13" s="5"/>
      <c r="AP13" s="12"/>
      <c r="AQ13" s="12"/>
      <c r="AR13" s="5"/>
      <c r="AS13" s="12"/>
      <c r="AT13" s="12"/>
      <c r="AU13" s="5"/>
      <c r="AX13" s="1"/>
      <c r="AY13" t="s">
        <v>0</v>
      </c>
      <c r="AZ13" t="s">
        <v>13</v>
      </c>
    </row>
    <row r="14" spans="2:51" ht="14.25" thickBot="1" thickTop="1">
      <c r="B14" s="2" t="s">
        <v>4</v>
      </c>
      <c r="C14" s="18">
        <v>48</v>
      </c>
      <c r="D14" s="15"/>
      <c r="E14" s="16"/>
      <c r="F14" s="15">
        <v>47</v>
      </c>
      <c r="G14" s="15"/>
      <c r="H14" s="16"/>
      <c r="I14" s="15">
        <v>46</v>
      </c>
      <c r="J14" s="15"/>
      <c r="K14" s="16"/>
      <c r="L14" s="15">
        <v>45</v>
      </c>
      <c r="M14" s="15"/>
      <c r="N14" s="16"/>
      <c r="O14" s="15">
        <v>44</v>
      </c>
      <c r="P14" s="15"/>
      <c r="Q14" s="16"/>
      <c r="R14" s="15">
        <v>43</v>
      </c>
      <c r="S14" s="15"/>
      <c r="T14" s="16"/>
      <c r="U14" s="15">
        <v>42</v>
      </c>
      <c r="V14" s="15"/>
      <c r="W14" s="16"/>
      <c r="X14" s="15">
        <v>41</v>
      </c>
      <c r="Y14" s="15"/>
      <c r="Z14" s="17"/>
      <c r="AA14" s="15">
        <v>31</v>
      </c>
      <c r="AB14" s="15"/>
      <c r="AC14" s="16"/>
      <c r="AD14" s="15">
        <v>32</v>
      </c>
      <c r="AE14" s="15"/>
      <c r="AF14" s="16"/>
      <c r="AG14" s="15">
        <v>33</v>
      </c>
      <c r="AH14" s="15"/>
      <c r="AI14" s="16"/>
      <c r="AJ14" s="15">
        <v>34</v>
      </c>
      <c r="AK14" s="15"/>
      <c r="AL14" s="16"/>
      <c r="AM14" s="15">
        <v>35</v>
      </c>
      <c r="AN14" s="15"/>
      <c r="AO14" s="16"/>
      <c r="AP14" s="15">
        <v>36</v>
      </c>
      <c r="AQ14" s="15"/>
      <c r="AR14" s="16"/>
      <c r="AS14" s="15">
        <v>37</v>
      </c>
      <c r="AT14" s="15"/>
      <c r="AU14" s="16"/>
      <c r="AV14" s="15">
        <v>38</v>
      </c>
      <c r="AW14" s="15"/>
      <c r="AX14" s="17"/>
      <c r="AY14" t="s">
        <v>4</v>
      </c>
    </row>
    <row r="15" ht="14.25" thickBot="1" thickTop="1"/>
    <row r="16" spans="2:51" ht="14.25" thickBot="1" thickTop="1">
      <c r="B16" s="2" t="s">
        <v>4</v>
      </c>
      <c r="C16" s="18">
        <v>18</v>
      </c>
      <c r="D16" s="15"/>
      <c r="E16" s="16"/>
      <c r="F16" s="15">
        <v>17</v>
      </c>
      <c r="G16" s="15"/>
      <c r="H16" s="16"/>
      <c r="I16" s="15">
        <v>16</v>
      </c>
      <c r="J16" s="15"/>
      <c r="K16" s="16"/>
      <c r="L16" s="15">
        <v>15</v>
      </c>
      <c r="M16" s="15"/>
      <c r="N16" s="16"/>
      <c r="O16" s="15">
        <v>14</v>
      </c>
      <c r="P16" s="15"/>
      <c r="Q16" s="16"/>
      <c r="R16" s="15">
        <v>13</v>
      </c>
      <c r="S16" s="15"/>
      <c r="T16" s="16"/>
      <c r="U16" s="15">
        <v>12</v>
      </c>
      <c r="V16" s="15"/>
      <c r="W16" s="16"/>
      <c r="X16" s="15">
        <v>11</v>
      </c>
      <c r="Y16" s="15"/>
      <c r="Z16" s="17"/>
      <c r="AA16" s="15">
        <v>21</v>
      </c>
      <c r="AB16" s="15"/>
      <c r="AC16" s="16"/>
      <c r="AD16" s="15">
        <v>22</v>
      </c>
      <c r="AE16" s="15"/>
      <c r="AF16" s="16"/>
      <c r="AG16" s="15">
        <v>23</v>
      </c>
      <c r="AH16" s="15"/>
      <c r="AI16" s="16"/>
      <c r="AJ16" s="15">
        <v>24</v>
      </c>
      <c r="AK16" s="15"/>
      <c r="AL16" s="16"/>
      <c r="AM16" s="15">
        <v>25</v>
      </c>
      <c r="AN16" s="15"/>
      <c r="AO16" s="16"/>
      <c r="AP16" s="15">
        <v>26</v>
      </c>
      <c r="AQ16" s="15"/>
      <c r="AR16" s="16"/>
      <c r="AS16" s="15">
        <v>27</v>
      </c>
      <c r="AT16" s="15"/>
      <c r="AU16" s="16"/>
      <c r="AV16" s="15">
        <v>28</v>
      </c>
      <c r="AW16" s="15"/>
      <c r="AX16" s="17"/>
      <c r="AY16" t="s">
        <v>4</v>
      </c>
    </row>
    <row r="17" spans="1:52" ht="13.5" thickTop="1">
      <c r="A17" t="s">
        <v>11</v>
      </c>
      <c r="B17" s="1" t="s">
        <v>0</v>
      </c>
      <c r="F17">
        <f aca="true" t="shared" si="0" ref="F17:AU17">F3-F10</f>
        <v>0</v>
      </c>
      <c r="G17">
        <f t="shared" si="0"/>
        <v>0</v>
      </c>
      <c r="H17">
        <f t="shared" si="0"/>
        <v>0</v>
      </c>
      <c r="I17">
        <f t="shared" si="0"/>
        <v>0</v>
      </c>
      <c r="J17">
        <f t="shared" si="0"/>
        <v>0</v>
      </c>
      <c r="K17">
        <f t="shared" si="0"/>
        <v>0</v>
      </c>
      <c r="L17">
        <f t="shared" si="0"/>
        <v>0</v>
      </c>
      <c r="M17">
        <f t="shared" si="0"/>
        <v>0</v>
      </c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  <c r="S17">
        <f t="shared" si="0"/>
        <v>0</v>
      </c>
      <c r="T17">
        <f t="shared" si="0"/>
        <v>0</v>
      </c>
      <c r="U17">
        <f t="shared" si="0"/>
        <v>0</v>
      </c>
      <c r="V17">
        <f t="shared" si="0"/>
        <v>0</v>
      </c>
      <c r="W17">
        <f t="shared" si="0"/>
        <v>0</v>
      </c>
      <c r="X17">
        <f t="shared" si="0"/>
        <v>0</v>
      </c>
      <c r="Y17">
        <f t="shared" si="0"/>
        <v>0</v>
      </c>
      <c r="Z17">
        <f t="shared" si="0"/>
        <v>0</v>
      </c>
      <c r="AA17">
        <f t="shared" si="0"/>
        <v>0</v>
      </c>
      <c r="AB17">
        <f t="shared" si="0"/>
        <v>0</v>
      </c>
      <c r="AC17">
        <f t="shared" si="0"/>
        <v>0</v>
      </c>
      <c r="AD17">
        <f t="shared" si="0"/>
        <v>0</v>
      </c>
      <c r="AE17">
        <f t="shared" si="0"/>
        <v>0</v>
      </c>
      <c r="AF17">
        <f t="shared" si="0"/>
        <v>0</v>
      </c>
      <c r="AG17">
        <f t="shared" si="0"/>
        <v>0</v>
      </c>
      <c r="AH17">
        <f t="shared" si="0"/>
        <v>0</v>
      </c>
      <c r="AI17">
        <f t="shared" si="0"/>
        <v>0</v>
      </c>
      <c r="AJ17">
        <f t="shared" si="0"/>
        <v>0</v>
      </c>
      <c r="AK17">
        <f t="shared" si="0"/>
        <v>0</v>
      </c>
      <c r="AL17">
        <f t="shared" si="0"/>
        <v>0</v>
      </c>
      <c r="AM17">
        <f t="shared" si="0"/>
        <v>0</v>
      </c>
      <c r="AN17">
        <f t="shared" si="0"/>
        <v>0</v>
      </c>
      <c r="AO17">
        <f t="shared" si="0"/>
        <v>0</v>
      </c>
      <c r="AP17">
        <f t="shared" si="0"/>
        <v>0</v>
      </c>
      <c r="AQ17">
        <f t="shared" si="0"/>
        <v>0</v>
      </c>
      <c r="AR17">
        <f t="shared" si="0"/>
        <v>0</v>
      </c>
      <c r="AS17">
        <f t="shared" si="0"/>
        <v>0</v>
      </c>
      <c r="AT17">
        <f t="shared" si="0"/>
        <v>0</v>
      </c>
      <c r="AU17">
        <f t="shared" si="0"/>
        <v>0</v>
      </c>
      <c r="AY17" t="s">
        <v>0</v>
      </c>
      <c r="AZ17" t="s">
        <v>11</v>
      </c>
    </row>
    <row r="18" spans="1:52" ht="13.5" thickBot="1">
      <c r="A18" s="6"/>
      <c r="B18" s="9" t="s">
        <v>1</v>
      </c>
      <c r="C18" s="6"/>
      <c r="F18">
        <f aca="true" t="shared" si="1" ref="F18:AU18">F4-F11</f>
        <v>0</v>
      </c>
      <c r="G18">
        <f t="shared" si="1"/>
        <v>0</v>
      </c>
      <c r="H18">
        <f t="shared" si="1"/>
        <v>0</v>
      </c>
      <c r="I18">
        <f t="shared" si="1"/>
        <v>0</v>
      </c>
      <c r="J18">
        <f t="shared" si="1"/>
        <v>0</v>
      </c>
      <c r="K18">
        <f t="shared" si="1"/>
        <v>0</v>
      </c>
      <c r="L18">
        <f t="shared" si="1"/>
        <v>0</v>
      </c>
      <c r="M18">
        <f t="shared" si="1"/>
        <v>0</v>
      </c>
      <c r="N18">
        <f t="shared" si="1"/>
        <v>0</v>
      </c>
      <c r="O18">
        <f t="shared" si="1"/>
        <v>0</v>
      </c>
      <c r="P18">
        <f t="shared" si="1"/>
        <v>0</v>
      </c>
      <c r="Q18">
        <f t="shared" si="1"/>
        <v>0</v>
      </c>
      <c r="R18">
        <f t="shared" si="1"/>
        <v>0</v>
      </c>
      <c r="S18">
        <f t="shared" si="1"/>
        <v>0</v>
      </c>
      <c r="T18">
        <f t="shared" si="1"/>
        <v>0</v>
      </c>
      <c r="U18">
        <f t="shared" si="1"/>
        <v>0</v>
      </c>
      <c r="V18">
        <f t="shared" si="1"/>
        <v>0</v>
      </c>
      <c r="W18">
        <f t="shared" si="1"/>
        <v>0</v>
      </c>
      <c r="X18">
        <f t="shared" si="1"/>
        <v>0</v>
      </c>
      <c r="Y18">
        <f t="shared" si="1"/>
        <v>0</v>
      </c>
      <c r="Z18">
        <f t="shared" si="1"/>
        <v>0</v>
      </c>
      <c r="AA18">
        <f t="shared" si="1"/>
        <v>0</v>
      </c>
      <c r="AB18">
        <f t="shared" si="1"/>
        <v>0</v>
      </c>
      <c r="AC18">
        <f t="shared" si="1"/>
        <v>0</v>
      </c>
      <c r="AD18">
        <f t="shared" si="1"/>
        <v>0</v>
      </c>
      <c r="AE18">
        <f t="shared" si="1"/>
        <v>0</v>
      </c>
      <c r="AF18">
        <f t="shared" si="1"/>
        <v>0</v>
      </c>
      <c r="AG18">
        <f t="shared" si="1"/>
        <v>0</v>
      </c>
      <c r="AH18">
        <f t="shared" si="1"/>
        <v>0</v>
      </c>
      <c r="AI18">
        <f t="shared" si="1"/>
        <v>0</v>
      </c>
      <c r="AJ18">
        <f t="shared" si="1"/>
        <v>0</v>
      </c>
      <c r="AK18">
        <f t="shared" si="1"/>
        <v>0</v>
      </c>
      <c r="AL18">
        <f t="shared" si="1"/>
        <v>0</v>
      </c>
      <c r="AM18">
        <f t="shared" si="1"/>
        <v>0</v>
      </c>
      <c r="AN18">
        <f t="shared" si="1"/>
        <v>0</v>
      </c>
      <c r="AO18">
        <f t="shared" si="1"/>
        <v>0</v>
      </c>
      <c r="AP18">
        <f t="shared" si="1"/>
        <v>0</v>
      </c>
      <c r="AQ18">
        <f t="shared" si="1"/>
        <v>0</v>
      </c>
      <c r="AR18">
        <f t="shared" si="1"/>
        <v>0</v>
      </c>
      <c r="AS18">
        <f t="shared" si="1"/>
        <v>0</v>
      </c>
      <c r="AT18">
        <f t="shared" si="1"/>
        <v>0</v>
      </c>
      <c r="AU18">
        <f t="shared" si="1"/>
        <v>0</v>
      </c>
      <c r="AY18" s="8" t="s">
        <v>3</v>
      </c>
      <c r="AZ18" s="6"/>
    </row>
    <row r="19" spans="2:51" ht="13.5" thickTop="1">
      <c r="B19" s="1" t="s">
        <v>2</v>
      </c>
      <c r="F19">
        <f aca="true" t="shared" si="2" ref="F19:AU19">F5-F12</f>
        <v>0</v>
      </c>
      <c r="G19">
        <f t="shared" si="2"/>
        <v>0</v>
      </c>
      <c r="H19">
        <f t="shared" si="2"/>
        <v>0</v>
      </c>
      <c r="I19">
        <f t="shared" si="2"/>
        <v>0</v>
      </c>
      <c r="J19">
        <f t="shared" si="2"/>
        <v>0</v>
      </c>
      <c r="K19">
        <f t="shared" si="2"/>
        <v>0</v>
      </c>
      <c r="L19">
        <f t="shared" si="2"/>
        <v>0</v>
      </c>
      <c r="M19">
        <f t="shared" si="2"/>
        <v>0</v>
      </c>
      <c r="N19">
        <f t="shared" si="2"/>
        <v>0</v>
      </c>
      <c r="O19">
        <f t="shared" si="2"/>
        <v>0</v>
      </c>
      <c r="P19">
        <f t="shared" si="2"/>
        <v>0</v>
      </c>
      <c r="Q19">
        <f t="shared" si="2"/>
        <v>0</v>
      </c>
      <c r="R19">
        <f t="shared" si="2"/>
        <v>0</v>
      </c>
      <c r="S19">
        <f t="shared" si="2"/>
        <v>0</v>
      </c>
      <c r="T19">
        <f t="shared" si="2"/>
        <v>0</v>
      </c>
      <c r="U19">
        <f t="shared" si="2"/>
        <v>0</v>
      </c>
      <c r="V19">
        <f t="shared" si="2"/>
        <v>0</v>
      </c>
      <c r="W19">
        <f t="shared" si="2"/>
        <v>0</v>
      </c>
      <c r="X19">
        <f t="shared" si="2"/>
        <v>0</v>
      </c>
      <c r="Y19">
        <f t="shared" si="2"/>
        <v>0</v>
      </c>
      <c r="Z19">
        <f t="shared" si="2"/>
        <v>0</v>
      </c>
      <c r="AA19">
        <f t="shared" si="2"/>
        <v>0</v>
      </c>
      <c r="AB19">
        <f t="shared" si="2"/>
        <v>0</v>
      </c>
      <c r="AC19">
        <f t="shared" si="2"/>
        <v>0</v>
      </c>
      <c r="AD19">
        <f t="shared" si="2"/>
        <v>0</v>
      </c>
      <c r="AE19">
        <f t="shared" si="2"/>
        <v>0</v>
      </c>
      <c r="AF19">
        <f t="shared" si="2"/>
        <v>0</v>
      </c>
      <c r="AG19">
        <f t="shared" si="2"/>
        <v>0</v>
      </c>
      <c r="AH19">
        <f t="shared" si="2"/>
        <v>0</v>
      </c>
      <c r="AI19">
        <f t="shared" si="2"/>
        <v>0</v>
      </c>
      <c r="AJ19">
        <f t="shared" si="2"/>
        <v>0</v>
      </c>
      <c r="AK19">
        <f t="shared" si="2"/>
        <v>0</v>
      </c>
      <c r="AL19">
        <f t="shared" si="2"/>
        <v>0</v>
      </c>
      <c r="AM19">
        <f t="shared" si="2"/>
        <v>0</v>
      </c>
      <c r="AN19">
        <f t="shared" si="2"/>
        <v>0</v>
      </c>
      <c r="AO19">
        <f t="shared" si="2"/>
        <v>0</v>
      </c>
      <c r="AP19">
        <f t="shared" si="2"/>
        <v>0</v>
      </c>
      <c r="AQ19">
        <f t="shared" si="2"/>
        <v>0</v>
      </c>
      <c r="AR19">
        <f t="shared" si="2"/>
        <v>0</v>
      </c>
      <c r="AS19">
        <f t="shared" si="2"/>
        <v>0</v>
      </c>
      <c r="AT19">
        <f t="shared" si="2"/>
        <v>0</v>
      </c>
      <c r="AU19">
        <f t="shared" si="2"/>
        <v>0</v>
      </c>
      <c r="AY19" t="s">
        <v>2</v>
      </c>
    </row>
    <row r="20" spans="1:52" ht="13.5" thickBot="1">
      <c r="A20" t="s">
        <v>11</v>
      </c>
      <c r="B20" s="1" t="s">
        <v>0</v>
      </c>
      <c r="F20">
        <f aca="true" t="shared" si="3" ref="F20:AU20">F6-F13</f>
        <v>0</v>
      </c>
      <c r="G20">
        <f t="shared" si="3"/>
        <v>0</v>
      </c>
      <c r="H20">
        <f t="shared" si="3"/>
        <v>0</v>
      </c>
      <c r="I20">
        <f t="shared" si="3"/>
        <v>0</v>
      </c>
      <c r="J20">
        <f t="shared" si="3"/>
        <v>0</v>
      </c>
      <c r="K20">
        <f t="shared" si="3"/>
        <v>0</v>
      </c>
      <c r="L20">
        <f t="shared" si="3"/>
        <v>0</v>
      </c>
      <c r="M20">
        <f t="shared" si="3"/>
        <v>0</v>
      </c>
      <c r="N20">
        <f t="shared" si="3"/>
        <v>0</v>
      </c>
      <c r="O20">
        <f t="shared" si="3"/>
        <v>0</v>
      </c>
      <c r="P20">
        <f t="shared" si="3"/>
        <v>0</v>
      </c>
      <c r="Q20">
        <f t="shared" si="3"/>
        <v>0</v>
      </c>
      <c r="R20">
        <f t="shared" si="3"/>
        <v>0</v>
      </c>
      <c r="S20">
        <f t="shared" si="3"/>
        <v>0</v>
      </c>
      <c r="T20">
        <f t="shared" si="3"/>
        <v>0</v>
      </c>
      <c r="U20">
        <f t="shared" si="3"/>
        <v>0</v>
      </c>
      <c r="V20">
        <f t="shared" si="3"/>
        <v>0</v>
      </c>
      <c r="W20">
        <f t="shared" si="3"/>
        <v>0</v>
      </c>
      <c r="X20">
        <f t="shared" si="3"/>
        <v>0</v>
      </c>
      <c r="Y20">
        <f t="shared" si="3"/>
        <v>0</v>
      </c>
      <c r="Z20">
        <f t="shared" si="3"/>
        <v>0</v>
      </c>
      <c r="AA20">
        <f t="shared" si="3"/>
        <v>0</v>
      </c>
      <c r="AB20">
        <f t="shared" si="3"/>
        <v>0</v>
      </c>
      <c r="AC20">
        <f t="shared" si="3"/>
        <v>0</v>
      </c>
      <c r="AD20">
        <f t="shared" si="3"/>
        <v>0</v>
      </c>
      <c r="AE20">
        <f t="shared" si="3"/>
        <v>0</v>
      </c>
      <c r="AF20">
        <f t="shared" si="3"/>
        <v>0</v>
      </c>
      <c r="AG20">
        <f t="shared" si="3"/>
        <v>0</v>
      </c>
      <c r="AH20">
        <f t="shared" si="3"/>
        <v>0</v>
      </c>
      <c r="AI20">
        <f t="shared" si="3"/>
        <v>0</v>
      </c>
      <c r="AJ20">
        <f t="shared" si="3"/>
        <v>0</v>
      </c>
      <c r="AK20">
        <f t="shared" si="3"/>
        <v>0</v>
      </c>
      <c r="AL20">
        <f t="shared" si="3"/>
        <v>0</v>
      </c>
      <c r="AM20">
        <f t="shared" si="3"/>
        <v>0</v>
      </c>
      <c r="AN20">
        <f t="shared" si="3"/>
        <v>0</v>
      </c>
      <c r="AO20">
        <f t="shared" si="3"/>
        <v>0</v>
      </c>
      <c r="AP20">
        <f t="shared" si="3"/>
        <v>0</v>
      </c>
      <c r="AQ20">
        <f t="shared" si="3"/>
        <v>0</v>
      </c>
      <c r="AR20">
        <f t="shared" si="3"/>
        <v>0</v>
      </c>
      <c r="AS20">
        <f t="shared" si="3"/>
        <v>0</v>
      </c>
      <c r="AT20">
        <f t="shared" si="3"/>
        <v>0</v>
      </c>
      <c r="AU20">
        <f t="shared" si="3"/>
        <v>0</v>
      </c>
      <c r="AY20" t="s">
        <v>0</v>
      </c>
      <c r="AZ20" t="s">
        <v>11</v>
      </c>
    </row>
    <row r="21" spans="2:51" ht="14.25" thickBot="1" thickTop="1">
      <c r="B21" s="2" t="s">
        <v>4</v>
      </c>
      <c r="C21" s="18">
        <v>48</v>
      </c>
      <c r="D21" s="15"/>
      <c r="E21" s="16"/>
      <c r="F21" s="15">
        <v>47</v>
      </c>
      <c r="G21" s="15"/>
      <c r="H21" s="16"/>
      <c r="I21" s="15">
        <v>46</v>
      </c>
      <c r="J21" s="15"/>
      <c r="K21" s="16"/>
      <c r="L21" s="15">
        <v>45</v>
      </c>
      <c r="M21" s="15"/>
      <c r="N21" s="16"/>
      <c r="O21" s="15">
        <v>44</v>
      </c>
      <c r="P21" s="15"/>
      <c r="Q21" s="16"/>
      <c r="R21" s="15">
        <v>43</v>
      </c>
      <c r="S21" s="15"/>
      <c r="T21" s="16"/>
      <c r="U21" s="15">
        <v>42</v>
      </c>
      <c r="V21" s="15"/>
      <c r="W21" s="16"/>
      <c r="X21" s="15">
        <v>41</v>
      </c>
      <c r="Y21" s="15"/>
      <c r="Z21" s="17"/>
      <c r="AA21" s="15">
        <v>31</v>
      </c>
      <c r="AB21" s="15"/>
      <c r="AC21" s="16"/>
      <c r="AD21" s="15">
        <v>32</v>
      </c>
      <c r="AE21" s="15"/>
      <c r="AF21" s="16"/>
      <c r="AG21" s="15">
        <v>33</v>
      </c>
      <c r="AH21" s="15"/>
      <c r="AI21" s="16"/>
      <c r="AJ21" s="15">
        <v>34</v>
      </c>
      <c r="AK21" s="15"/>
      <c r="AL21" s="16"/>
      <c r="AM21" s="15">
        <v>35</v>
      </c>
      <c r="AN21" s="15"/>
      <c r="AO21" s="16"/>
      <c r="AP21" s="15">
        <v>36</v>
      </c>
      <c r="AQ21" s="15"/>
      <c r="AR21" s="16"/>
      <c r="AS21" s="15">
        <v>37</v>
      </c>
      <c r="AT21" s="15"/>
      <c r="AU21" s="16"/>
      <c r="AV21" s="15">
        <v>38</v>
      </c>
      <c r="AW21" s="15"/>
      <c r="AX21" s="17"/>
      <c r="AY21" t="s">
        <v>4</v>
      </c>
    </row>
    <row r="22" ht="13.5" thickTop="1"/>
    <row r="25" ht="13.5" thickBot="1"/>
    <row r="26" spans="1:52" ht="14.25" thickBot="1" thickTop="1">
      <c r="A26" s="44" t="s">
        <v>4</v>
      </c>
      <c r="B26" s="45"/>
      <c r="C26" s="18">
        <v>18</v>
      </c>
      <c r="D26" s="15"/>
      <c r="E26" s="16"/>
      <c r="F26" s="15">
        <v>17</v>
      </c>
      <c r="G26" s="15"/>
      <c r="H26" s="16"/>
      <c r="I26" s="15">
        <v>16</v>
      </c>
      <c r="J26" s="15"/>
      <c r="K26" s="16"/>
      <c r="L26" s="15">
        <v>15</v>
      </c>
      <c r="M26" s="15"/>
      <c r="N26" s="16"/>
      <c r="O26" s="15">
        <v>14</v>
      </c>
      <c r="P26" s="15"/>
      <c r="Q26" s="16"/>
      <c r="R26" s="15">
        <v>13</v>
      </c>
      <c r="S26" s="15"/>
      <c r="T26" s="16"/>
      <c r="U26" s="15">
        <v>12</v>
      </c>
      <c r="V26" s="15"/>
      <c r="W26" s="16"/>
      <c r="X26" s="15">
        <v>11</v>
      </c>
      <c r="Y26" s="15"/>
      <c r="Z26" s="17"/>
      <c r="AA26" s="15">
        <v>21</v>
      </c>
      <c r="AB26" s="15"/>
      <c r="AC26" s="16"/>
      <c r="AD26" s="15">
        <v>22</v>
      </c>
      <c r="AE26" s="15"/>
      <c r="AF26" s="16"/>
      <c r="AG26" s="15">
        <v>23</v>
      </c>
      <c r="AH26" s="15"/>
      <c r="AI26" s="16"/>
      <c r="AJ26" s="15">
        <v>24</v>
      </c>
      <c r="AK26" s="15"/>
      <c r="AL26" s="16"/>
      <c r="AM26" s="15">
        <v>25</v>
      </c>
      <c r="AN26" s="15"/>
      <c r="AO26" s="16"/>
      <c r="AP26" s="15">
        <v>26</v>
      </c>
      <c r="AQ26" s="15"/>
      <c r="AR26" s="16"/>
      <c r="AS26" s="15">
        <v>27</v>
      </c>
      <c r="AT26" s="15"/>
      <c r="AU26" s="16"/>
      <c r="AV26" s="15">
        <v>28</v>
      </c>
      <c r="AW26" s="15"/>
      <c r="AX26" s="17"/>
      <c r="AY26" s="42" t="s">
        <v>4</v>
      </c>
      <c r="AZ26" s="43"/>
    </row>
    <row r="27" spans="1:52" ht="13.5" thickTop="1">
      <c r="A27" s="44" t="s">
        <v>10</v>
      </c>
      <c r="B27" s="45"/>
      <c r="C27" s="49">
        <f>((C17+C18+D17+D18+E17+E18)/6)</f>
        <v>0</v>
      </c>
      <c r="D27" s="50"/>
      <c r="E27" s="53"/>
      <c r="F27" s="77">
        <f>(25.4265*(((F17+F18+G17+G18+H17+H18)/6)^1))+(4.6241*(((F17+F18+G17+G18+H17+H18)/6)^2))+(-3.0787*(((F17+F18+G17+G18+H17+H18)/6)^3))+(0.95774*(((F17+F18+G17+G18+H17+H18)/6)^4))+(-0.10923*(((F17+F18+G17+G18+H17+H18)/6)^5))+(0.0040876*(((F17+F18+G17+G18+H17+H18)/6)^6))</f>
        <v>0</v>
      </c>
      <c r="G27" s="78"/>
      <c r="H27" s="79"/>
      <c r="I27" s="77">
        <f>(16.8835*(((I17+I18+J17+J18+K17+K18)/6)^1))+(-0.5688*(((I17+I18+J17+J18+K17+K18)/6)^2))+(1.5433*(((I17+I18+J17+J18+K17+K18)/6)^3))+(-0.06519*(((I17+I18+J17+J18+K17+K18)/6)^4))+(-0.01454*(((I17+I18+J17+J18+K17+K18)/6)^5))+(0.0009019*(((I17+I18+J17+J18+K17+K18)/6)^6))</f>
        <v>0</v>
      </c>
      <c r="J27" s="78"/>
      <c r="K27" s="79"/>
      <c r="L27" s="77">
        <f>(39.2681*(((L17+L18+M17+M18+N17+N18)/6)^1))+(-7.3113*(((L17+L18+M17+M18+N17+N18)/6)^2))+(1.234*(((L17+L18+M17+M18+N17+N18)/6)^3))+(-0.12192*(((L17+L18+M17+M18+N17+N18)/6)^4))+(0.00626*(((L17+L18+M17+M18+N17+N18)/6)^5))+(-0.000126*(((L17+L18+M17+M18+N17+N18)/6)^6))</f>
        <v>0</v>
      </c>
      <c r="M27" s="78"/>
      <c r="N27" s="79"/>
      <c r="O27" s="77">
        <f>(21.8618*(((O17+O18+P17+P18+Q17+Q18)/6)^1))+(-2.3031*(((O17+O18+P17+P18+Q17+Q18)/6)^2))+(0.533*(((O17+O18+P17+P18+Q17+Q18)/6)^3))+(-0.04075*(((O17+O18+P17+P18+Q17+Q18)/6)^4))+(0.00062*(((O17+O18+P17+P18+Q17+Q18)/6)^5))+(0.0000119*(((O17+O18+P17+P18+Q17+Q18)/6)^6))</f>
        <v>0</v>
      </c>
      <c r="P27" s="78"/>
      <c r="Q27" s="79"/>
      <c r="R27" s="77">
        <f>(16.5369*(((R17+R18+S17+S18+T17+T18)/6)^1))+(1.601*(((R17+R18+S17+S18+T17+T18)/6)^2))+(-0.2494*(((R17+R18+S17+S18+T17+T18)/6)^3))+(0.01087*(((R17+R18+S17+S18+T17+T18)/6)^4))+(0.00021*(((R17+R18+S17+S18+T17+T18)/6)^5))+(-0.0000182*(((R17+R18+S17+S18+T17+T18)/6)^6))</f>
        <v>0</v>
      </c>
      <c r="S27" s="78"/>
      <c r="T27" s="79"/>
      <c r="U27" s="77">
        <f>(18.7571*(((U17+U18+V17+V18+W17+W18)/6)^1))+(-1.6471*(((U17+U18+V17+V18+W17+W18)/6)^2))+(0.5258*(((U17+U18+V17+V18+W17+W18)/6)^3))+(-0.079*(((U17+U18+V17+V18+W17+W18)/6)^4))+(0.00589*(((U17+U18+V17+V18+W17+W18)/6)^5))+(-0.0001855*(((U17+U18+V17+V18+W17+W18)/6)^6))</f>
        <v>0</v>
      </c>
      <c r="V27" s="78"/>
      <c r="W27" s="79"/>
      <c r="X27" s="77">
        <f>(12.3905*(((X17+X18+Y17+Y18+Z17+Z18)/6)^1))+(0.1374*(((X17+X18+Y17+Y18+Z17+Z18)/6)^2))+(0.6717*(((X17+X18+Y17+Y18+Z17+Z18)/6)^3))+(-0.14536*(((X17+X18+Y17+Y18+Z17+Z18)/6)^4))+(0.01126*(((X17+X18+Y17+Y18+Z17+Z18)/6)^5))+(-0.0003083*(((X17+X18+Y17+Y18+Z17+Z18)/6)^6))</f>
        <v>0</v>
      </c>
      <c r="Y27" s="78"/>
      <c r="Z27" s="83"/>
      <c r="AA27" s="89">
        <f>(12.3905*(((AA17+AA18+AB17+AB18+AC17+AC18)/6)^1))+(0.1374*(((AA17+AA18+AB17+AB18+AC17+AC18)/6)^2))+(0.6717*(((AA17+AA18+AB17+AB18+AC17+AC18)/6)^3))+(-0.14536*(((AA17+AA18+AB17+AB18+AC17+AC18)/6)^4))+(0.01126*(((AA17+AA18+AB17+AB18+AC17+AC18)/6)^5))+(-0.0003083*(((AA17+AA18+AB17+AB18+AC17+AC18)/6)^6))</f>
        <v>0</v>
      </c>
      <c r="AB27" s="78"/>
      <c r="AC27" s="79"/>
      <c r="AD27" s="77">
        <f>(18.7571*(((AD17+AD18+AE17+AE18+AF17+AF18)/6)^1))+(-1.6471*(((AD17+AD18+AE17+AE18+AF17+AF18)/6)^2))+(0.5258*(((AD17+AD18+AE17+AE18+AF17+AF18)/6)^3))+(-0.079*(((AD17+AD18+AE17+AE18+AF17+AF18)/6)^4))+(0.00589*(((AD17+AD18+AE17+AE18+AF17+AF18)/6)^5))+(-0.0001855*(((AD17+AD18+AE17+AE18+AF17+AF18)/6)^6))</f>
        <v>0</v>
      </c>
      <c r="AE27" s="78"/>
      <c r="AF27" s="79"/>
      <c r="AG27" s="77">
        <f>(16.5369*(((AG17+AG18+AH17+AH18+AI17+AI18)/6)^1))+(1.601*(((AG17+AG18+AH17+AH18+AI17+AI18)/6)^2))+(-0.2494*(((AG17+AG18+AH17+AH18+AI17+AI18)/6)^3))+(0.01087*(((AG17+AG18+AH17+AH18+AI17+AI18)/6)^4))+(0.00021*(((AG17+AG18+AH17+AH18+AI17+AI18)/6)^5))+(-0.0000182*(((AG17+AG18+AH17+AH18+AI17+AI18)/6)^6))</f>
        <v>0</v>
      </c>
      <c r="AH27" s="78"/>
      <c r="AI27" s="79"/>
      <c r="AJ27" s="77">
        <f>(21.8618*(((AJ17+AJ18+AK17+AK18+AL17+AL18)/6)^1))+(-2.3031*(((AJ17+AJ18+AK17+AK18+AL17+AL18)/6)^2))+(0.533*(((AJ17+AJ18+AK17+AK18+AL17+AL18)/6)^3))+(-0.04075*(((AJ17+AJ18+AK17+AK18+AL17+AL18)/6)^4))+(0.00062*(((AJ17+AJ18+AK17+AK18+AL17+AL18)/6)^5))+(0.0000119*(((AJ17+AJ18+AK17+AK18+AL17+AL18)/6)^6))</f>
        <v>0</v>
      </c>
      <c r="AK27" s="78"/>
      <c r="AL27" s="79"/>
      <c r="AM27" s="77">
        <f>(39.2681*(((AM17+AM18+AN17+AN18+AO17+AO18)/6)^1))+(-7.3113*(((AM17+AM18+AN17+AN18+AO17+AO18)/6)^2))+(1.234*(((AM17+AM18+AN17+AN18+AO17+AO18)/6)^3))+(-0.12192*(((AM17+AM18+AN17+AN18+AO17+AO18)/6)^4))+(0.00626*(((AM17+AM18+AN17+AN18+AO17+AO18)/6)^5))+(-0.000126*(((AM17+AM18+AN17+AN18+AO17+AO18)/6)^6))</f>
        <v>0</v>
      </c>
      <c r="AN27" s="78"/>
      <c r="AO27" s="79"/>
      <c r="AP27" s="77">
        <f>(16.8835*(((AP17+AP18+AQ17+AQ18+AR17+AR18)/6)^1))+(-0.5688*(((AP17+AP18+AQ17+AQ18+AR17+AR18)/6)^2))+(1.5433*(((AP17+AP18+AQ17+AQ18+AR17+AR18)/6)^3))+(-0.06519*(((AP17+AP18+AQ17+AQ18+AR17+AR18)/6)^4))+(-0.01454*(((AP17+AP18+AQ17+AQ18+AR17+AR18)/6)^5))+(0.0009019*(((AP17+AP18+AQ17+AQ18+AR17+AR18)/6)^6))</f>
        <v>0</v>
      </c>
      <c r="AQ27" s="78"/>
      <c r="AR27" s="79"/>
      <c r="AS27" s="77">
        <f>(25.4265*(((AS17+AS18+AT17+AT18+AU17+AU18)/6)^1))+(4.6241*(((AS17+AS18+AT17+AT18+AU17+AU18)/6)^2))+(-3.0787*(((AS17+AS18+AT17+AT18+AU17+AU18)/6)^3))+(0.95774*(((AS17+AS18+AT17+AT18+AU17+AU18)/6)^4))+(-0.10923*(((AS17+AS18+AT17+AT18+AU17+AU18)/6)^5))+(0.0040876*(((AS17+AS18+AT17+AT18+AU17+AU18)/6)^6))</f>
        <v>0</v>
      </c>
      <c r="AT27" s="78"/>
      <c r="AU27" s="79"/>
      <c r="AV27" s="52">
        <f>((AV17+AV18+AW17+AW18+AX17+AX18)/6)</f>
        <v>0</v>
      </c>
      <c r="AW27" s="50"/>
      <c r="AX27" s="51"/>
      <c r="AY27" s="42" t="s">
        <v>10</v>
      </c>
      <c r="AZ27" s="43"/>
    </row>
    <row r="28" spans="1:52" ht="13.5" thickBot="1">
      <c r="A28" s="6"/>
      <c r="B28" s="9"/>
      <c r="C28" s="65"/>
      <c r="D28" s="66"/>
      <c r="E28" s="67"/>
      <c r="F28" s="80"/>
      <c r="G28" s="81"/>
      <c r="H28" s="82"/>
      <c r="I28" s="80"/>
      <c r="J28" s="81"/>
      <c r="K28" s="82"/>
      <c r="L28" s="80"/>
      <c r="M28" s="81"/>
      <c r="N28" s="82"/>
      <c r="O28" s="80"/>
      <c r="P28" s="81"/>
      <c r="Q28" s="82"/>
      <c r="R28" s="80"/>
      <c r="S28" s="81"/>
      <c r="T28" s="82"/>
      <c r="U28" s="80"/>
      <c r="V28" s="81"/>
      <c r="W28" s="82"/>
      <c r="X28" s="80"/>
      <c r="Y28" s="81"/>
      <c r="Z28" s="84"/>
      <c r="AA28" s="90"/>
      <c r="AB28" s="81"/>
      <c r="AC28" s="82"/>
      <c r="AD28" s="80"/>
      <c r="AE28" s="81"/>
      <c r="AF28" s="82"/>
      <c r="AG28" s="80"/>
      <c r="AH28" s="81"/>
      <c r="AI28" s="82"/>
      <c r="AJ28" s="80"/>
      <c r="AK28" s="81"/>
      <c r="AL28" s="82"/>
      <c r="AM28" s="80"/>
      <c r="AN28" s="81"/>
      <c r="AO28" s="82"/>
      <c r="AP28" s="80"/>
      <c r="AQ28" s="81"/>
      <c r="AR28" s="82"/>
      <c r="AS28" s="80"/>
      <c r="AT28" s="81"/>
      <c r="AU28" s="82"/>
      <c r="AV28" s="93"/>
      <c r="AW28" s="66"/>
      <c r="AX28" s="94"/>
      <c r="AY28" s="8"/>
      <c r="AZ28" s="6"/>
    </row>
    <row r="29" spans="2:50" ht="13.5" thickTop="1">
      <c r="B29" s="1"/>
      <c r="C29" s="68">
        <f>((C19+C20+D19+D20+E19+E20)/6)</f>
        <v>0</v>
      </c>
      <c r="D29" s="69"/>
      <c r="E29" s="70"/>
      <c r="F29" s="71">
        <f>(46.6148*(((F19+F20+G19+G20+H19+H20)/6)^1))+(-43.1558*(((F19+F20+G19+G20+H19+H20)/6)^2))+(16.75778*(((F19+F20+G19+G20+H19+H20)/6)^3))+(-2.48858*(((F19+F20+G19+G20+H19+H20)/6)^4))+(0.16174*(((F19+F20+G19+G20+H19+H20)/6)^5))+(-0.0038873*(((F19+F20+G19+G20+H19+H20)/6)^6))</f>
        <v>0</v>
      </c>
      <c r="G29" s="72"/>
      <c r="H29" s="73"/>
      <c r="I29" s="71">
        <f>(19.1229*(((I19+I20+J19+J20+K19+K20)/6)^1))+(-12.2566*(((I19+I20+J19+J20+K19+K20)/6)^2))+(5.575*(((I19+I20+J19+J20+K19+K20)/6)^3))+(-0.78145*(((I19+I20+J19+J20+K19+K20)/6)^4))+(0.04566*(((I19+I20+J19+J20+K19+K20)/6)^5))+(-0.0009711*(((I19+I20+J19+J20+K19+K20)/6)^6))</f>
        <v>0</v>
      </c>
      <c r="J29" s="72"/>
      <c r="K29" s="73"/>
      <c r="L29" s="71">
        <f>(13.1705*(((L19+L20+M19+M20+N19+N20)/6)^1))+(5.0958*(((L19+L20+M19+M20+N19+N20)/6)^2))+(-1.0989*(((L19+L20+M19+M20+N19+N20)/6)^3))+(0.10864*(((L19+L20+M19+M20+N19+N20)/6)^4))+(-0.00559*(((L19+L20+M19+M20+N19+N20)/6)^5))+(0.0001179*(((L19+L20+M19+M20+N19+N20)/6)^6))</f>
        <v>0</v>
      </c>
      <c r="M29" s="72"/>
      <c r="N29" s="73"/>
      <c r="O29" s="71">
        <f>(24.6866*(((O19+O20+P19+P20+Q19+Q20)/6)^1))+(-4.8531*(((O19+O20+P19+P20+Q19+Q20)/6)^2))+(1.3992*(((O19+O20+P19+P20+Q19+Q20)/6)^3))+(-0.18028*(((O19+O20+P19+P20+Q19+Q20)/6)^4))+(0.01037*(((O19+O20+P19+P20+Q19+Q20)/6)^5))+(-0.0002229*(((O19+O20+P19+P20+Q19+Q20)/6)^6))</f>
        <v>0</v>
      </c>
      <c r="P29" s="72"/>
      <c r="Q29" s="73"/>
      <c r="R29" s="71">
        <f>(24.6992*(((R19+R20+S19+S20+T19+T20)/6)^1))+(-3.5868*(((R19+R20+S19+S20+T19+T20)/6)^2))+(0.6903*(((R19+R20+S19+S20+T19+T20)/6)^3))+(-0.05799*(((R19+R20+S19+S20+T19+T20)/6)^4))+(0.00189*(((R19+R20+S19+S20+T19+T20)/6)^5))+(-0.0000142*(((R19+R20+S19+S20+T19+T20)/6)^6))</f>
        <v>0</v>
      </c>
      <c r="S29" s="72"/>
      <c r="T29" s="73"/>
      <c r="U29" s="71">
        <f>(16.4395*(((U19+U20+V19+V20+W19+W20)/6)^1))+(-1.0337*(((U19+U20+V19+V20+W19+W20)/6)^2))+(0.4146*(((U19+U20+V19+V20+W19+W20)/6)^3))+(-0.05711*(((U19+U20+V19+V20+W19+W20)/6)^4))+(0.00257*(((U19+U20+V19+V20+W19+W20)/6)^5))+(-0.0000211*(((U19+U20+V19+V20+W19+W20)/6)^6))</f>
        <v>0</v>
      </c>
      <c r="V29" s="72"/>
      <c r="W29" s="73"/>
      <c r="X29" s="71">
        <f>(21.46*(((X19+X20+Y19+Y20+Z19+Z20)/6)^1))+(-6.6888*(((X19+X20+Y19+Y20+Z19+Z20)/6)^2))+(2.4638*(((X19+X20+Y19+Y20+Z19+Z20)/6)^3))+(-0.39094*(((X19+X20+Y19+Y20+Z19+Z20)/6)^4))+(0.02743*(((X19+X20+Y19+Y20+Z19+Z20)/6)^5))+(-0.0007116*(((X19+X20+Y19+Y20+Z19+Z20)/6)^6))</f>
        <v>0</v>
      </c>
      <c r="Y29" s="72"/>
      <c r="Z29" s="85"/>
      <c r="AA29" s="87">
        <f>(21.46*(((AA19+AA20+AB19+AB20+AC19+AC20)/6)^1))+(-6.6888*(((AA19+AA20+AB19+AB20+AC19+AC20)/6)^2))+(2.4638*(((AA19+AA20+AB19+AB20+AC19+AC20)/6)^3))+(-0.39094*(((AA19+AA20+AB19+AB20+AC19+AC20)/6)^4))+(0.02743*(((AA19+AA20+AB19+AB20+AC19+AC20)/6)^5))+(-0.0007116*(((AA19+AA20+AB19+AB20+AC19+AC20)/6)^6))</f>
        <v>0</v>
      </c>
      <c r="AB29" s="72"/>
      <c r="AC29" s="73"/>
      <c r="AD29" s="71">
        <f>(16.4395*(((AD19+AD20+AE19+AE20+AF19+AF20)/6)^1))+(-1.0337*(((AD19+AD20+AE19+AE20+AF19+AF20)/6)^2))+(0.4146*(((AD19+AD20+AE19+AE20+AF19+AF20)/6)^3))+(-0.05711*(((AD19+AD20+AE19+AE20+AF19+AF20)/6)^4))+(0.00257*(((AD19+AD20+AE19+AE20+AF19+AF20)/6)^5))+(-0.0000211*(((AD19+AD20+AE19+AE20+AF19+AF20)/6)^6))</f>
        <v>0</v>
      </c>
      <c r="AE29" s="72"/>
      <c r="AF29" s="73"/>
      <c r="AG29" s="71">
        <f>(24.6992*(((AG19+AG20+AH19+AH20+AI19+AI20)/6)^1))+(-3.5868*(((AG19+AG20+AH19+AH20+AI19+AI20)/6)^2))+(0.6903*(((AG19+AG20+AH19+AH20+AI19+AI20)/6)^3))+(-0.05799*(((AG19+AG20+AH19+AH20+AI19+AI20)/6)^4))+(0.00189*(((AG19+AG20+AH19+AH20+AI19+AI20)/6)^5))+(-0.0000142*(((AG19+AG20+AH19+AH20+AI19+AI20)/6)^6))</f>
        <v>0</v>
      </c>
      <c r="AH29" s="72"/>
      <c r="AI29" s="73"/>
      <c r="AJ29" s="71">
        <f>(24.6866*(((AJ19+AJ20+AK19+AK20+AL19+AL20)/6)^1))+(-4.8531*(((AJ19+AJ20+AK19+AK20+AL19+AL20)/6)^2))+(1.3992*(((AJ19+AJ20+AK19+AK20+AL19+AL20)/6)^3))+(-0.18028*(((AJ19+AJ20+AK19+AK20+AL19+AL20)/6)^4))+(0.01037*(((AJ19+AJ20+AK19+AK20+AL19+AL20)/6)^5))+(-0.0002229*(((AJ19+AJ20+AK19+AK20+AL19+AL20)/6)^6))</f>
        <v>0</v>
      </c>
      <c r="AK29" s="72"/>
      <c r="AL29" s="73"/>
      <c r="AM29" s="71">
        <f>(13.1705*(((AM19+AM20+AN19+AN20+AO19+AO20)/6)^1))+(5.0958*(((AM19+AM20+AN19+AN20+AO19+AO20)/6)^2))+(-1.0989*(((AM19+AM20+AN19+AN20+AO19+AO20)/6)^3))+(0.10864*(((AM19+AM20+AN19+AN20+AO19+AO20)/6)^4))+(-0.00559*(((AM19+AM20+AN19+AN20+AO19+AO20)/6)^5))+(0.0001179*(((AM19+AM20+AN19+AN20+AO19+AO20)/6)^6))</f>
        <v>0</v>
      </c>
      <c r="AN29" s="72"/>
      <c r="AO29" s="73"/>
      <c r="AP29" s="71">
        <f>(19.1229*(((AP19+AP20+AQ19+AQ20+AR19+AR20)/6)^1))+(-12.2566*(((AP19+AP20+AQ19+AQ20+AR19+AR20)/6)^2))+(5.575*(((AP19+AP20+AQ19+AQ20+AR19+AR20)/6)^3))+(-0.78145*(((AP19+AP20+AQ19+AQ20+AR19+AR20)/6)^4))+(0.04566*(((AP19+AP20+AQ19+AQ20+AR19+AR20)/6)^5))+(-0.0009711*(((AP19+AP20+AQ19+AQ20+AR19+AR20)/6)^6))</f>
        <v>0</v>
      </c>
      <c r="AQ29" s="72"/>
      <c r="AR29" s="73"/>
      <c r="AS29" s="71">
        <f>(46.6148*(((AS19+AS20+AT19+AT20+AU19+AU20)/6)^1))+(-43.1558*(((AS19+AS20+AT19+AT20+AU19+AU20)/6)^2))+(16.75778*(((AS19+AS20+AT19+AT20+AU19+AU20)/6)^3))+(-2.48858*(((AS19+AS20+AT19+AT20+AU19+AU20)/6)^4))+(0.16174*(((AS19+AS20+AT19+AT20+AU19+AU20)/6)^5))+(-0.0038873*(((AS19+AS20+AT19+AT20+AU19+AU20)/6)^6))</f>
        <v>0</v>
      </c>
      <c r="AT29" s="72"/>
      <c r="AU29" s="73"/>
      <c r="AV29" s="91">
        <f>((AV19+AV20+AW19+AW20+AX19+AX20)/6)</f>
        <v>0</v>
      </c>
      <c r="AW29" s="69"/>
      <c r="AX29" s="92"/>
    </row>
    <row r="30" spans="1:52" ht="13.5" thickBot="1">
      <c r="A30" s="44" t="s">
        <v>10</v>
      </c>
      <c r="B30" s="45"/>
      <c r="C30" s="19"/>
      <c r="D30" s="40"/>
      <c r="E30" s="20"/>
      <c r="F30" s="74"/>
      <c r="G30" s="75"/>
      <c r="H30" s="76"/>
      <c r="I30" s="74"/>
      <c r="J30" s="75"/>
      <c r="K30" s="76"/>
      <c r="L30" s="74"/>
      <c r="M30" s="75"/>
      <c r="N30" s="76"/>
      <c r="O30" s="74"/>
      <c r="P30" s="75"/>
      <c r="Q30" s="76"/>
      <c r="R30" s="74"/>
      <c r="S30" s="75"/>
      <c r="T30" s="76"/>
      <c r="U30" s="74"/>
      <c r="V30" s="75"/>
      <c r="W30" s="76"/>
      <c r="X30" s="74"/>
      <c r="Y30" s="75"/>
      <c r="Z30" s="86"/>
      <c r="AA30" s="88"/>
      <c r="AB30" s="75"/>
      <c r="AC30" s="76"/>
      <c r="AD30" s="74"/>
      <c r="AE30" s="75"/>
      <c r="AF30" s="76"/>
      <c r="AG30" s="74"/>
      <c r="AH30" s="75"/>
      <c r="AI30" s="76"/>
      <c r="AJ30" s="74"/>
      <c r="AK30" s="75"/>
      <c r="AL30" s="76"/>
      <c r="AM30" s="74"/>
      <c r="AN30" s="75"/>
      <c r="AO30" s="76"/>
      <c r="AP30" s="74"/>
      <c r="AQ30" s="75"/>
      <c r="AR30" s="76"/>
      <c r="AS30" s="74"/>
      <c r="AT30" s="75"/>
      <c r="AU30" s="76"/>
      <c r="AV30" s="21"/>
      <c r="AW30" s="40"/>
      <c r="AX30" s="41"/>
      <c r="AY30" s="42" t="s">
        <v>10</v>
      </c>
      <c r="AZ30" s="43"/>
    </row>
    <row r="31" spans="1:52" ht="14.25" thickBot="1" thickTop="1">
      <c r="A31" s="44" t="s">
        <v>4</v>
      </c>
      <c r="B31" s="45"/>
      <c r="C31" s="18">
        <v>48</v>
      </c>
      <c r="D31" s="15"/>
      <c r="E31" s="16"/>
      <c r="F31" s="15">
        <v>47</v>
      </c>
      <c r="G31" s="15"/>
      <c r="H31" s="16"/>
      <c r="I31" s="15">
        <v>46</v>
      </c>
      <c r="J31" s="15"/>
      <c r="K31" s="16"/>
      <c r="L31" s="15">
        <v>45</v>
      </c>
      <c r="M31" s="15"/>
      <c r="N31" s="16"/>
      <c r="O31" s="15">
        <v>44</v>
      </c>
      <c r="P31" s="15"/>
      <c r="Q31" s="16"/>
      <c r="R31" s="15">
        <v>43</v>
      </c>
      <c r="S31" s="15"/>
      <c r="T31" s="16"/>
      <c r="U31" s="15">
        <v>42</v>
      </c>
      <c r="V31" s="15"/>
      <c r="W31" s="16"/>
      <c r="X31" s="15">
        <v>41</v>
      </c>
      <c r="Y31" s="15"/>
      <c r="Z31" s="17"/>
      <c r="AA31" s="15">
        <v>31</v>
      </c>
      <c r="AB31" s="15"/>
      <c r="AC31" s="16"/>
      <c r="AD31" s="15">
        <v>32</v>
      </c>
      <c r="AE31" s="15"/>
      <c r="AF31" s="16"/>
      <c r="AG31" s="15">
        <v>33</v>
      </c>
      <c r="AH31" s="15"/>
      <c r="AI31" s="16"/>
      <c r="AJ31" s="15">
        <v>34</v>
      </c>
      <c r="AK31" s="15"/>
      <c r="AL31" s="16"/>
      <c r="AM31" s="15">
        <v>35</v>
      </c>
      <c r="AN31" s="15"/>
      <c r="AO31" s="16"/>
      <c r="AP31" s="15">
        <v>36</v>
      </c>
      <c r="AQ31" s="15"/>
      <c r="AR31" s="16"/>
      <c r="AS31" s="15">
        <v>37</v>
      </c>
      <c r="AT31" s="15"/>
      <c r="AU31" s="16"/>
      <c r="AV31" s="15">
        <v>38</v>
      </c>
      <c r="AW31" s="15"/>
      <c r="AX31" s="17"/>
      <c r="AY31" s="42" t="s">
        <v>4</v>
      </c>
      <c r="AZ31" s="43"/>
    </row>
    <row r="32" ht="13.5" thickTop="1"/>
    <row r="35" spans="17:52" ht="13.5" thickBot="1">
      <c r="Q35" s="10"/>
      <c r="R35" s="10"/>
      <c r="AK35" s="10"/>
      <c r="AQ35" s="2"/>
      <c r="AR35" s="2"/>
      <c r="AS35" s="2"/>
      <c r="AT35" s="2"/>
      <c r="AU35" s="2"/>
      <c r="AV35" s="2"/>
      <c r="AW35" s="2"/>
      <c r="AX35" s="2"/>
      <c r="AZ35" s="10"/>
    </row>
    <row r="36" spans="2:52" ht="14.25" thickBot="1" thickTop="1">
      <c r="B36" s="1"/>
      <c r="C36" s="47" t="s">
        <v>4</v>
      </c>
      <c r="D36" s="47"/>
      <c r="E36" s="48"/>
      <c r="F36" s="56" t="s">
        <v>5</v>
      </c>
      <c r="G36" s="57"/>
      <c r="H36" s="18" t="s">
        <v>9</v>
      </c>
      <c r="I36" s="15"/>
      <c r="J36" s="15"/>
      <c r="K36" s="15"/>
      <c r="L36" s="17"/>
      <c r="M36" s="18" t="s">
        <v>6</v>
      </c>
      <c r="N36" s="15"/>
      <c r="O36" s="15"/>
      <c r="P36" s="15"/>
      <c r="Q36" s="15"/>
      <c r="R36" s="17"/>
      <c r="S36" s="2"/>
      <c r="V36" s="1"/>
      <c r="W36" s="47" t="s">
        <v>4</v>
      </c>
      <c r="X36" s="47"/>
      <c r="Y36" s="48"/>
      <c r="Z36" s="61" t="s">
        <v>5</v>
      </c>
      <c r="AA36" s="48"/>
      <c r="AB36" s="61" t="s">
        <v>9</v>
      </c>
      <c r="AC36" s="62"/>
      <c r="AD36" s="62"/>
      <c r="AE36" s="62"/>
      <c r="AF36" s="57"/>
      <c r="AG36" s="18" t="s">
        <v>6</v>
      </c>
      <c r="AH36" s="15"/>
      <c r="AI36" s="15"/>
      <c r="AJ36" s="15"/>
      <c r="AK36" s="15"/>
      <c r="AL36" s="17"/>
      <c r="AP36" s="1"/>
      <c r="AQ36" s="27" t="s">
        <v>7</v>
      </c>
      <c r="AR36" s="28"/>
      <c r="AS36" s="28"/>
      <c r="AT36" s="28"/>
      <c r="AU36" s="28"/>
      <c r="AV36" s="28"/>
      <c r="AW36" s="28"/>
      <c r="AX36" s="28"/>
      <c r="AY36" s="28"/>
      <c r="AZ36" s="29"/>
    </row>
    <row r="37" spans="2:52" ht="13.5" thickTop="1">
      <c r="B37" s="1"/>
      <c r="C37" s="49">
        <v>18</v>
      </c>
      <c r="D37" s="50"/>
      <c r="E37" s="51"/>
      <c r="F37" s="49"/>
      <c r="G37" s="53"/>
      <c r="H37" s="52"/>
      <c r="I37" s="50"/>
      <c r="J37" s="50"/>
      <c r="K37" s="50"/>
      <c r="L37" s="51"/>
      <c r="M37" s="49"/>
      <c r="N37" s="50"/>
      <c r="O37" s="50"/>
      <c r="P37" s="50"/>
      <c r="Q37" s="50"/>
      <c r="R37" s="51"/>
      <c r="S37" s="11"/>
      <c r="W37" s="49">
        <v>38</v>
      </c>
      <c r="X37" s="50"/>
      <c r="Y37" s="51"/>
      <c r="Z37" s="49"/>
      <c r="AA37" s="53"/>
      <c r="AB37" s="52"/>
      <c r="AC37" s="63"/>
      <c r="AD37" s="63"/>
      <c r="AE37" s="63"/>
      <c r="AF37" s="64"/>
      <c r="AG37" s="58"/>
      <c r="AH37" s="59"/>
      <c r="AI37" s="59"/>
      <c r="AJ37" s="59"/>
      <c r="AK37" s="59"/>
      <c r="AL37" s="60"/>
      <c r="AP37" s="1"/>
      <c r="AQ37" s="95">
        <f>F37+F38+F39+F40+F41+F42+F43+F44+F45+F46+F47+F48+F49+F50+F51+F52+Z37+Z38+Z39+Z40+Z41+Z42+Z43+Z44+Z45+Z46+Z47+Z48+Z49+Z50+Z51+Z52</f>
        <v>0</v>
      </c>
      <c r="AR37" s="96"/>
      <c r="AS37" s="96"/>
      <c r="AT37" s="96"/>
      <c r="AU37" s="96"/>
      <c r="AV37" s="96"/>
      <c r="AW37" s="96"/>
      <c r="AX37" s="96"/>
      <c r="AY37" s="96"/>
      <c r="AZ37" s="97"/>
    </row>
    <row r="38" spans="2:52" ht="13.5" thickBot="1">
      <c r="B38" s="1"/>
      <c r="C38" s="30">
        <v>17</v>
      </c>
      <c r="D38" s="35"/>
      <c r="E38" s="36"/>
      <c r="F38" s="54">
        <f>F27</f>
        <v>0</v>
      </c>
      <c r="G38" s="55"/>
      <c r="H38" s="32"/>
      <c r="I38" s="46"/>
      <c r="J38" s="46"/>
      <c r="K38" s="46"/>
      <c r="L38" s="36"/>
      <c r="M38" s="37">
        <f>F38*(H38/6)</f>
        <v>0</v>
      </c>
      <c r="N38" s="39"/>
      <c r="O38" s="39"/>
      <c r="P38" s="39"/>
      <c r="Q38" s="39"/>
      <c r="R38" s="38"/>
      <c r="W38" s="30">
        <v>37</v>
      </c>
      <c r="X38" s="35"/>
      <c r="Y38" s="36"/>
      <c r="Z38" s="30">
        <f>AS29</f>
        <v>0</v>
      </c>
      <c r="AA38" s="31"/>
      <c r="AB38" s="32"/>
      <c r="AC38" s="33"/>
      <c r="AD38" s="33"/>
      <c r="AE38" s="33"/>
      <c r="AF38" s="34"/>
      <c r="AG38" s="37">
        <f aca="true" t="shared" si="4" ref="AG38:AG51">Z38*(AB38/6)</f>
        <v>0</v>
      </c>
      <c r="AH38" s="39"/>
      <c r="AI38" s="39"/>
      <c r="AJ38" s="39"/>
      <c r="AK38" s="39"/>
      <c r="AL38" s="38"/>
      <c r="AP38" s="1"/>
      <c r="AQ38" s="98"/>
      <c r="AR38" s="99"/>
      <c r="AS38" s="99"/>
      <c r="AT38" s="99"/>
      <c r="AU38" s="99"/>
      <c r="AV38" s="99"/>
      <c r="AW38" s="99"/>
      <c r="AX38" s="99"/>
      <c r="AY38" s="99"/>
      <c r="AZ38" s="100"/>
    </row>
    <row r="39" spans="2:51" ht="13.5" thickTop="1">
      <c r="B39" s="1"/>
      <c r="C39" s="30">
        <v>16</v>
      </c>
      <c r="D39" s="35"/>
      <c r="E39" s="36"/>
      <c r="F39" s="30">
        <f>I27</f>
        <v>0</v>
      </c>
      <c r="G39" s="31"/>
      <c r="H39" s="32"/>
      <c r="I39" s="46"/>
      <c r="J39" s="46"/>
      <c r="K39" s="46"/>
      <c r="L39" s="36"/>
      <c r="M39" s="37">
        <f aca="true" t="shared" si="5" ref="M39:M51">F39*(H39/6)</f>
        <v>0</v>
      </c>
      <c r="N39" s="39"/>
      <c r="O39" s="39"/>
      <c r="P39" s="39"/>
      <c r="Q39" s="39"/>
      <c r="R39" s="38"/>
      <c r="W39" s="30">
        <v>36</v>
      </c>
      <c r="X39" s="35"/>
      <c r="Y39" s="36"/>
      <c r="Z39" s="30">
        <f>AP29</f>
        <v>0</v>
      </c>
      <c r="AA39" s="31"/>
      <c r="AB39" s="32"/>
      <c r="AC39" s="33"/>
      <c r="AD39" s="33"/>
      <c r="AE39" s="33"/>
      <c r="AF39" s="34"/>
      <c r="AG39" s="37">
        <f t="shared" si="4"/>
        <v>0</v>
      </c>
      <c r="AH39" s="39"/>
      <c r="AI39" s="39"/>
      <c r="AJ39" s="39"/>
      <c r="AK39" s="39"/>
      <c r="AL39" s="38"/>
      <c r="AY39" s="13"/>
    </row>
    <row r="40" spans="2:52" ht="13.5" thickBot="1">
      <c r="B40" s="1"/>
      <c r="C40" s="30">
        <v>15</v>
      </c>
      <c r="D40" s="35"/>
      <c r="E40" s="36"/>
      <c r="F40" s="30">
        <f>L27</f>
        <v>0</v>
      </c>
      <c r="G40" s="31"/>
      <c r="H40" s="32"/>
      <c r="I40" s="46"/>
      <c r="J40" s="46"/>
      <c r="K40" s="46"/>
      <c r="L40" s="36"/>
      <c r="M40" s="37">
        <f t="shared" si="5"/>
        <v>0</v>
      </c>
      <c r="N40" s="39"/>
      <c r="O40" s="39"/>
      <c r="P40" s="39"/>
      <c r="Q40" s="39"/>
      <c r="R40" s="38"/>
      <c r="W40" s="30">
        <v>35</v>
      </c>
      <c r="X40" s="35"/>
      <c r="Y40" s="36"/>
      <c r="Z40" s="30">
        <f>AM29</f>
        <v>0</v>
      </c>
      <c r="AA40" s="31"/>
      <c r="AB40" s="32"/>
      <c r="AC40" s="33"/>
      <c r="AD40" s="33"/>
      <c r="AE40" s="33"/>
      <c r="AF40" s="34"/>
      <c r="AG40" s="37">
        <f t="shared" si="4"/>
        <v>0</v>
      </c>
      <c r="AH40" s="39"/>
      <c r="AI40" s="39"/>
      <c r="AJ40" s="39"/>
      <c r="AK40" s="39"/>
      <c r="AL40" s="38"/>
      <c r="AY40" s="10"/>
      <c r="AZ40" s="10"/>
    </row>
    <row r="41" spans="2:52" ht="13.5" thickTop="1">
      <c r="B41" s="1"/>
      <c r="C41" s="30">
        <v>14</v>
      </c>
      <c r="D41" s="35"/>
      <c r="E41" s="36"/>
      <c r="F41" s="30">
        <f>O27</f>
        <v>0</v>
      </c>
      <c r="G41" s="31"/>
      <c r="H41" s="32"/>
      <c r="I41" s="46"/>
      <c r="J41" s="46"/>
      <c r="K41" s="46"/>
      <c r="L41" s="36"/>
      <c r="M41" s="37">
        <f t="shared" si="5"/>
        <v>0</v>
      </c>
      <c r="N41" s="39"/>
      <c r="O41" s="39"/>
      <c r="P41" s="39"/>
      <c r="Q41" s="39"/>
      <c r="R41" s="38"/>
      <c r="W41" s="30">
        <v>34</v>
      </c>
      <c r="X41" s="35"/>
      <c r="Y41" s="36"/>
      <c r="Z41" s="30">
        <f>AJ29</f>
        <v>0</v>
      </c>
      <c r="AA41" s="31"/>
      <c r="AB41" s="32"/>
      <c r="AC41" s="33"/>
      <c r="AD41" s="33"/>
      <c r="AE41" s="33"/>
      <c r="AF41" s="34"/>
      <c r="AG41" s="37">
        <f t="shared" si="4"/>
        <v>0</v>
      </c>
      <c r="AH41" s="39"/>
      <c r="AI41" s="39"/>
      <c r="AJ41" s="39"/>
      <c r="AK41" s="39"/>
      <c r="AL41" s="38"/>
      <c r="AP41" s="1"/>
      <c r="AQ41" s="27" t="s">
        <v>8</v>
      </c>
      <c r="AR41" s="28"/>
      <c r="AS41" s="28"/>
      <c r="AT41" s="28"/>
      <c r="AU41" s="28"/>
      <c r="AV41" s="28"/>
      <c r="AW41" s="28"/>
      <c r="AX41" s="28"/>
      <c r="AY41" s="28"/>
      <c r="AZ41" s="29"/>
    </row>
    <row r="42" spans="2:52" ht="12.75">
      <c r="B42" s="1"/>
      <c r="C42" s="30">
        <v>13</v>
      </c>
      <c r="D42" s="35"/>
      <c r="E42" s="36"/>
      <c r="F42" s="30">
        <f>R27</f>
        <v>0</v>
      </c>
      <c r="G42" s="31"/>
      <c r="H42" s="32"/>
      <c r="I42" s="46"/>
      <c r="J42" s="46"/>
      <c r="K42" s="46"/>
      <c r="L42" s="36"/>
      <c r="M42" s="37">
        <f t="shared" si="5"/>
        <v>0</v>
      </c>
      <c r="N42" s="39"/>
      <c r="O42" s="39"/>
      <c r="P42" s="39"/>
      <c r="Q42" s="39"/>
      <c r="R42" s="38"/>
      <c r="W42" s="30">
        <v>33</v>
      </c>
      <c r="X42" s="35"/>
      <c r="Y42" s="36"/>
      <c r="Z42" s="30">
        <f>AG29</f>
        <v>0</v>
      </c>
      <c r="AA42" s="31"/>
      <c r="AB42" s="32"/>
      <c r="AC42" s="33"/>
      <c r="AD42" s="33"/>
      <c r="AE42" s="33"/>
      <c r="AF42" s="34"/>
      <c r="AG42" s="37">
        <f t="shared" si="4"/>
        <v>0</v>
      </c>
      <c r="AH42" s="39"/>
      <c r="AI42" s="39"/>
      <c r="AJ42" s="39"/>
      <c r="AK42" s="39"/>
      <c r="AL42" s="38"/>
      <c r="AP42" s="1"/>
      <c r="AQ42" s="95">
        <f>M37+M38+M39+M40+M41+M42+M43+M44+M45+M46+M47+M48+M49+M50+M51+M52+AG37+AG38+AG39+AG40+AG41+AG42+AG43+AG44+AG45+AG46+AG47+AG48+AG49+AG50+AG51+AG52</f>
        <v>0</v>
      </c>
      <c r="AR42" s="96"/>
      <c r="AS42" s="96"/>
      <c r="AT42" s="96"/>
      <c r="AU42" s="96"/>
      <c r="AV42" s="96"/>
      <c r="AW42" s="96"/>
      <c r="AX42" s="96"/>
      <c r="AY42" s="96"/>
      <c r="AZ42" s="97"/>
    </row>
    <row r="43" spans="2:52" ht="13.5" thickBot="1">
      <c r="B43" s="1"/>
      <c r="C43" s="30">
        <v>12</v>
      </c>
      <c r="D43" s="35"/>
      <c r="E43" s="36"/>
      <c r="F43" s="30">
        <f>U27</f>
        <v>0</v>
      </c>
      <c r="G43" s="31"/>
      <c r="H43" s="32"/>
      <c r="I43" s="46"/>
      <c r="J43" s="46"/>
      <c r="K43" s="46"/>
      <c r="L43" s="36"/>
      <c r="M43" s="37">
        <f t="shared" si="5"/>
        <v>0</v>
      </c>
      <c r="N43" s="39"/>
      <c r="O43" s="39"/>
      <c r="P43" s="39"/>
      <c r="Q43" s="39"/>
      <c r="R43" s="38"/>
      <c r="W43" s="30">
        <v>32</v>
      </c>
      <c r="X43" s="35"/>
      <c r="Y43" s="36"/>
      <c r="Z43" s="30">
        <f>AD29</f>
        <v>0</v>
      </c>
      <c r="AA43" s="31"/>
      <c r="AB43" s="32"/>
      <c r="AC43" s="33"/>
      <c r="AD43" s="33"/>
      <c r="AE43" s="33"/>
      <c r="AF43" s="34"/>
      <c r="AG43" s="37">
        <f t="shared" si="4"/>
        <v>0</v>
      </c>
      <c r="AH43" s="39"/>
      <c r="AI43" s="39"/>
      <c r="AJ43" s="39"/>
      <c r="AK43" s="39"/>
      <c r="AL43" s="38"/>
      <c r="AP43" s="1"/>
      <c r="AQ43" s="98"/>
      <c r="AR43" s="99"/>
      <c r="AS43" s="99"/>
      <c r="AT43" s="99"/>
      <c r="AU43" s="99"/>
      <c r="AV43" s="99"/>
      <c r="AW43" s="99"/>
      <c r="AX43" s="99"/>
      <c r="AY43" s="99"/>
      <c r="AZ43" s="100"/>
    </row>
    <row r="44" spans="2:51" ht="13.5" thickTop="1">
      <c r="B44" s="1"/>
      <c r="C44" s="30">
        <v>11</v>
      </c>
      <c r="D44" s="35"/>
      <c r="E44" s="36"/>
      <c r="F44" s="30">
        <f>X27</f>
        <v>0</v>
      </c>
      <c r="G44" s="31"/>
      <c r="H44" s="32"/>
      <c r="I44" s="46"/>
      <c r="J44" s="46"/>
      <c r="K44" s="46"/>
      <c r="L44" s="36"/>
      <c r="M44" s="37">
        <f t="shared" si="5"/>
        <v>0</v>
      </c>
      <c r="N44" s="39"/>
      <c r="O44" s="39"/>
      <c r="P44" s="39"/>
      <c r="Q44" s="39"/>
      <c r="R44" s="38"/>
      <c r="W44" s="30">
        <v>31</v>
      </c>
      <c r="X44" s="35"/>
      <c r="Y44" s="36"/>
      <c r="Z44" s="30">
        <f>AA29</f>
        <v>0</v>
      </c>
      <c r="AA44" s="31"/>
      <c r="AB44" s="32"/>
      <c r="AC44" s="33"/>
      <c r="AD44" s="33"/>
      <c r="AE44" s="33"/>
      <c r="AF44" s="34"/>
      <c r="AG44" s="37">
        <f t="shared" si="4"/>
        <v>0</v>
      </c>
      <c r="AH44" s="39"/>
      <c r="AI44" s="39"/>
      <c r="AJ44" s="39"/>
      <c r="AK44" s="39"/>
      <c r="AL44" s="38"/>
      <c r="AY44" s="13"/>
    </row>
    <row r="45" spans="2:52" ht="12.75">
      <c r="B45" s="1"/>
      <c r="C45" s="30">
        <v>21</v>
      </c>
      <c r="D45" s="35"/>
      <c r="E45" s="36"/>
      <c r="F45" s="30">
        <f>AA27</f>
        <v>0</v>
      </c>
      <c r="G45" s="31"/>
      <c r="H45" s="32"/>
      <c r="I45" s="46"/>
      <c r="J45" s="46"/>
      <c r="K45" s="46"/>
      <c r="L45" s="36"/>
      <c r="M45" s="37">
        <f t="shared" si="5"/>
        <v>0</v>
      </c>
      <c r="N45" s="39"/>
      <c r="O45" s="39"/>
      <c r="P45" s="39"/>
      <c r="Q45" s="39"/>
      <c r="R45" s="38"/>
      <c r="W45" s="30">
        <v>41</v>
      </c>
      <c r="X45" s="35"/>
      <c r="Y45" s="36"/>
      <c r="Z45" s="30">
        <f>X29</f>
        <v>0</v>
      </c>
      <c r="AA45" s="31"/>
      <c r="AB45" s="32"/>
      <c r="AC45" s="33"/>
      <c r="AD45" s="33"/>
      <c r="AE45" s="33"/>
      <c r="AF45" s="34"/>
      <c r="AG45" s="37">
        <f t="shared" si="4"/>
        <v>0</v>
      </c>
      <c r="AH45" s="39"/>
      <c r="AI45" s="39"/>
      <c r="AJ45" s="39"/>
      <c r="AK45" s="39"/>
      <c r="AL45" s="38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2:52" ht="12.75">
      <c r="B46" s="1"/>
      <c r="C46" s="30">
        <v>22</v>
      </c>
      <c r="D46" s="35"/>
      <c r="E46" s="36"/>
      <c r="F46" s="30">
        <f>AD27</f>
        <v>0</v>
      </c>
      <c r="G46" s="31"/>
      <c r="H46" s="32"/>
      <c r="I46" s="46"/>
      <c r="J46" s="46"/>
      <c r="K46" s="46"/>
      <c r="L46" s="36"/>
      <c r="M46" s="37">
        <f t="shared" si="5"/>
        <v>0</v>
      </c>
      <c r="N46" s="39"/>
      <c r="O46" s="39"/>
      <c r="P46" s="39"/>
      <c r="Q46" s="39"/>
      <c r="R46" s="38"/>
      <c r="W46" s="30">
        <v>42</v>
      </c>
      <c r="X46" s="35"/>
      <c r="Y46" s="36"/>
      <c r="Z46" s="30">
        <f>U29</f>
        <v>0</v>
      </c>
      <c r="AA46" s="31"/>
      <c r="AB46" s="32"/>
      <c r="AC46" s="33"/>
      <c r="AD46" s="33"/>
      <c r="AE46" s="33"/>
      <c r="AF46" s="34"/>
      <c r="AG46" s="37">
        <f t="shared" si="4"/>
        <v>0</v>
      </c>
      <c r="AH46" s="39"/>
      <c r="AI46" s="39"/>
      <c r="AJ46" s="39"/>
      <c r="AK46" s="39"/>
      <c r="AL46" s="38"/>
      <c r="AP46" s="2"/>
      <c r="AQ46" s="14"/>
      <c r="AR46" s="14"/>
      <c r="AS46" s="14"/>
      <c r="AT46" s="14"/>
      <c r="AU46" s="14"/>
      <c r="AV46" s="14"/>
      <c r="AW46" s="14"/>
      <c r="AX46" s="14"/>
      <c r="AY46" s="14"/>
      <c r="AZ46" s="2"/>
    </row>
    <row r="47" spans="2:52" ht="12.75">
      <c r="B47" s="1"/>
      <c r="C47" s="30">
        <v>23</v>
      </c>
      <c r="D47" s="35"/>
      <c r="E47" s="36"/>
      <c r="F47" s="30">
        <f>AG27</f>
        <v>0</v>
      </c>
      <c r="G47" s="31"/>
      <c r="H47" s="32"/>
      <c r="I47" s="46"/>
      <c r="J47" s="46"/>
      <c r="K47" s="46"/>
      <c r="L47" s="36"/>
      <c r="M47" s="37">
        <f t="shared" si="5"/>
        <v>0</v>
      </c>
      <c r="N47" s="39"/>
      <c r="O47" s="39"/>
      <c r="P47" s="39"/>
      <c r="Q47" s="39"/>
      <c r="R47" s="38"/>
      <c r="W47" s="30">
        <v>43</v>
      </c>
      <c r="X47" s="35"/>
      <c r="Y47" s="36"/>
      <c r="Z47" s="30">
        <f>R29</f>
        <v>0</v>
      </c>
      <c r="AA47" s="31"/>
      <c r="AB47" s="32"/>
      <c r="AC47" s="33"/>
      <c r="AD47" s="33"/>
      <c r="AE47" s="33"/>
      <c r="AF47" s="34"/>
      <c r="AG47" s="37">
        <f t="shared" si="4"/>
        <v>0</v>
      </c>
      <c r="AH47" s="39"/>
      <c r="AI47" s="39"/>
      <c r="AJ47" s="39"/>
      <c r="AK47" s="39"/>
      <c r="AL47" s="38"/>
      <c r="AP47" s="2"/>
      <c r="AQ47" s="14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2:53" ht="12.75">
      <c r="B48" s="1"/>
      <c r="C48" s="30">
        <v>24</v>
      </c>
      <c r="D48" s="35"/>
      <c r="E48" s="36"/>
      <c r="F48" s="30">
        <f>AJ27</f>
        <v>0</v>
      </c>
      <c r="G48" s="31"/>
      <c r="H48" s="32"/>
      <c r="I48" s="46"/>
      <c r="J48" s="46"/>
      <c r="K48" s="46"/>
      <c r="L48" s="36"/>
      <c r="M48" s="37">
        <f t="shared" si="5"/>
        <v>0</v>
      </c>
      <c r="N48" s="39"/>
      <c r="O48" s="39"/>
      <c r="P48" s="39"/>
      <c r="Q48" s="39"/>
      <c r="R48" s="38"/>
      <c r="W48" s="30">
        <v>44</v>
      </c>
      <c r="X48" s="35"/>
      <c r="Y48" s="36"/>
      <c r="Z48" s="30">
        <f>O29</f>
        <v>0</v>
      </c>
      <c r="AA48" s="31"/>
      <c r="AB48" s="32"/>
      <c r="AC48" s="33"/>
      <c r="AD48" s="33"/>
      <c r="AE48" s="33"/>
      <c r="AF48" s="34"/>
      <c r="AG48" s="37">
        <f t="shared" si="4"/>
        <v>0</v>
      </c>
      <c r="AH48" s="39"/>
      <c r="AI48" s="39"/>
      <c r="AJ48" s="39"/>
      <c r="AK48" s="39"/>
      <c r="AL48" s="38"/>
      <c r="AP48" s="2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2"/>
    </row>
    <row r="49" spans="2:38" ht="12.75">
      <c r="B49" s="1"/>
      <c r="C49" s="30">
        <v>25</v>
      </c>
      <c r="D49" s="35"/>
      <c r="E49" s="36"/>
      <c r="F49" s="30">
        <f>AM27</f>
        <v>0</v>
      </c>
      <c r="G49" s="31"/>
      <c r="H49" s="32"/>
      <c r="I49" s="46"/>
      <c r="J49" s="46"/>
      <c r="K49" s="46"/>
      <c r="L49" s="36"/>
      <c r="M49" s="37">
        <f t="shared" si="5"/>
        <v>0</v>
      </c>
      <c r="N49" s="39"/>
      <c r="O49" s="39"/>
      <c r="P49" s="39"/>
      <c r="Q49" s="39"/>
      <c r="R49" s="38"/>
      <c r="W49" s="30">
        <v>45</v>
      </c>
      <c r="X49" s="35"/>
      <c r="Y49" s="36"/>
      <c r="Z49" s="30">
        <f>L29</f>
        <v>0</v>
      </c>
      <c r="AA49" s="31"/>
      <c r="AB49" s="32"/>
      <c r="AC49" s="33"/>
      <c r="AD49" s="33"/>
      <c r="AE49" s="33"/>
      <c r="AF49" s="34"/>
      <c r="AG49" s="37">
        <f t="shared" si="4"/>
        <v>0</v>
      </c>
      <c r="AH49" s="39"/>
      <c r="AI49" s="39"/>
      <c r="AJ49" s="39"/>
      <c r="AK49" s="39"/>
      <c r="AL49" s="38"/>
    </row>
    <row r="50" spans="2:38" ht="12.75">
      <c r="B50" s="1"/>
      <c r="C50" s="30">
        <v>26</v>
      </c>
      <c r="D50" s="35"/>
      <c r="E50" s="36"/>
      <c r="F50" s="30">
        <f>AP27</f>
        <v>0</v>
      </c>
      <c r="G50" s="31"/>
      <c r="H50" s="32"/>
      <c r="I50" s="46"/>
      <c r="J50" s="46"/>
      <c r="K50" s="46"/>
      <c r="L50" s="36"/>
      <c r="M50" s="37">
        <f t="shared" si="5"/>
        <v>0</v>
      </c>
      <c r="N50" s="39"/>
      <c r="O50" s="39"/>
      <c r="P50" s="39"/>
      <c r="Q50" s="39"/>
      <c r="R50" s="38"/>
      <c r="W50" s="30">
        <v>46</v>
      </c>
      <c r="X50" s="35"/>
      <c r="Y50" s="36"/>
      <c r="Z50" s="30">
        <f>I29</f>
        <v>0</v>
      </c>
      <c r="AA50" s="31"/>
      <c r="AB50" s="32"/>
      <c r="AC50" s="33"/>
      <c r="AD50" s="33"/>
      <c r="AE50" s="33"/>
      <c r="AF50" s="34"/>
      <c r="AG50" s="37">
        <f t="shared" si="4"/>
        <v>0</v>
      </c>
      <c r="AH50" s="39"/>
      <c r="AI50" s="39"/>
      <c r="AJ50" s="39"/>
      <c r="AK50" s="39"/>
      <c r="AL50" s="38"/>
    </row>
    <row r="51" spans="2:38" ht="12.75">
      <c r="B51" s="1"/>
      <c r="C51" s="30">
        <v>27</v>
      </c>
      <c r="D51" s="35"/>
      <c r="E51" s="36"/>
      <c r="F51" s="30">
        <f>AS27</f>
        <v>0</v>
      </c>
      <c r="G51" s="31"/>
      <c r="H51" s="32"/>
      <c r="I51" s="46"/>
      <c r="J51" s="46"/>
      <c r="K51" s="46"/>
      <c r="L51" s="36"/>
      <c r="M51" s="37">
        <f t="shared" si="5"/>
        <v>0</v>
      </c>
      <c r="N51" s="39"/>
      <c r="O51" s="39"/>
      <c r="P51" s="39"/>
      <c r="Q51" s="39"/>
      <c r="R51" s="38"/>
      <c r="W51" s="30">
        <v>47</v>
      </c>
      <c r="X51" s="35"/>
      <c r="Y51" s="36"/>
      <c r="Z51" s="30">
        <f>F29</f>
        <v>0</v>
      </c>
      <c r="AA51" s="31"/>
      <c r="AB51" s="32"/>
      <c r="AC51" s="33"/>
      <c r="AD51" s="33"/>
      <c r="AE51" s="33"/>
      <c r="AF51" s="34"/>
      <c r="AG51" s="37">
        <f t="shared" si="4"/>
        <v>0</v>
      </c>
      <c r="AH51" s="39"/>
      <c r="AI51" s="39"/>
      <c r="AJ51" s="39"/>
      <c r="AK51" s="39"/>
      <c r="AL51" s="38"/>
    </row>
    <row r="52" spans="3:38" ht="13.5" thickBot="1">
      <c r="C52" s="19">
        <v>28</v>
      </c>
      <c r="D52" s="40"/>
      <c r="E52" s="40"/>
      <c r="F52" s="19"/>
      <c r="G52" s="20"/>
      <c r="H52" s="21"/>
      <c r="I52" s="40"/>
      <c r="J52" s="40"/>
      <c r="K52" s="40"/>
      <c r="L52" s="41"/>
      <c r="M52" s="19"/>
      <c r="N52" s="40"/>
      <c r="O52" s="40"/>
      <c r="P52" s="40"/>
      <c r="Q52" s="40"/>
      <c r="R52" s="41"/>
      <c r="W52" s="19">
        <v>48</v>
      </c>
      <c r="X52" s="40"/>
      <c r="Y52" s="40"/>
      <c r="Z52" s="19"/>
      <c r="AA52" s="20"/>
      <c r="AB52" s="21"/>
      <c r="AC52" s="22"/>
      <c r="AD52" s="22"/>
      <c r="AE52" s="22"/>
      <c r="AF52" s="23"/>
      <c r="AG52" s="24"/>
      <c r="AH52" s="25"/>
      <c r="AI52" s="25"/>
      <c r="AJ52" s="25"/>
      <c r="AK52" s="25"/>
      <c r="AL52" s="26"/>
    </row>
    <row r="53" ht="13.5" thickTop="1"/>
  </sheetData>
  <mergeCells count="308">
    <mergeCell ref="H52:L52"/>
    <mergeCell ref="AG36:AL36"/>
    <mergeCell ref="AQ42:AZ43"/>
    <mergeCell ref="AQ37:AZ38"/>
    <mergeCell ref="H46:L46"/>
    <mergeCell ref="H47:L47"/>
    <mergeCell ref="H48:L48"/>
    <mergeCell ref="H49:L49"/>
    <mergeCell ref="H50:L50"/>
    <mergeCell ref="H51:L51"/>
    <mergeCell ref="AP27:AR28"/>
    <mergeCell ref="AM27:AO28"/>
    <mergeCell ref="AJ27:AL28"/>
    <mergeCell ref="AG27:AI28"/>
    <mergeCell ref="AV29:AX30"/>
    <mergeCell ref="AS29:AU30"/>
    <mergeCell ref="AV27:AX28"/>
    <mergeCell ref="AS27:AU28"/>
    <mergeCell ref="AG29:AI30"/>
    <mergeCell ref="AJ29:AL30"/>
    <mergeCell ref="AM29:AO30"/>
    <mergeCell ref="AP29:AR30"/>
    <mergeCell ref="AA29:AC30"/>
    <mergeCell ref="AA27:AC28"/>
    <mergeCell ref="AD27:AF28"/>
    <mergeCell ref="AD29:AF30"/>
    <mergeCell ref="U29:W30"/>
    <mergeCell ref="U27:W28"/>
    <mergeCell ref="X27:Z28"/>
    <mergeCell ref="X29:Z30"/>
    <mergeCell ref="O27:Q28"/>
    <mergeCell ref="O29:Q30"/>
    <mergeCell ref="R27:T28"/>
    <mergeCell ref="R29:T30"/>
    <mergeCell ref="I27:K28"/>
    <mergeCell ref="I29:K30"/>
    <mergeCell ref="L27:N28"/>
    <mergeCell ref="L29:N30"/>
    <mergeCell ref="C27:E28"/>
    <mergeCell ref="C29:E30"/>
    <mergeCell ref="F29:H30"/>
    <mergeCell ref="F27:H28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C21:E21"/>
    <mergeCell ref="F21:H21"/>
    <mergeCell ref="I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C36:E36"/>
    <mergeCell ref="F36:G36"/>
    <mergeCell ref="H36:L36"/>
    <mergeCell ref="AG37:AL37"/>
    <mergeCell ref="C37:E37"/>
    <mergeCell ref="Z36:AA36"/>
    <mergeCell ref="AB36:AF36"/>
    <mergeCell ref="Z37:AA37"/>
    <mergeCell ref="AB37:AF37"/>
    <mergeCell ref="M36:R36"/>
    <mergeCell ref="C43:E43"/>
    <mergeCell ref="C44:E44"/>
    <mergeCell ref="C45:E45"/>
    <mergeCell ref="C38:E38"/>
    <mergeCell ref="C39:E39"/>
    <mergeCell ref="C40:E40"/>
    <mergeCell ref="C41:E41"/>
    <mergeCell ref="C46:E46"/>
    <mergeCell ref="C47:E47"/>
    <mergeCell ref="C48:E48"/>
    <mergeCell ref="C49:E49"/>
    <mergeCell ref="C50:E50"/>
    <mergeCell ref="C51:E51"/>
    <mergeCell ref="C52:E52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H37:L37"/>
    <mergeCell ref="H38:L38"/>
    <mergeCell ref="H39:L39"/>
    <mergeCell ref="H40:L40"/>
    <mergeCell ref="H41:L41"/>
    <mergeCell ref="H42:L42"/>
    <mergeCell ref="H43:L43"/>
    <mergeCell ref="H44:L44"/>
    <mergeCell ref="H45:L45"/>
    <mergeCell ref="W36:Y36"/>
    <mergeCell ref="W37:Y37"/>
    <mergeCell ref="M37:R37"/>
    <mergeCell ref="M38:R38"/>
    <mergeCell ref="M43:R43"/>
    <mergeCell ref="A26:B26"/>
    <mergeCell ref="A27:B27"/>
    <mergeCell ref="A31:B31"/>
    <mergeCell ref="A30:B30"/>
    <mergeCell ref="M39:R39"/>
    <mergeCell ref="M40:R40"/>
    <mergeCell ref="M41:R41"/>
    <mergeCell ref="M42:R42"/>
    <mergeCell ref="C42:E42"/>
    <mergeCell ref="AY31:AZ31"/>
    <mergeCell ref="AY30:AZ30"/>
    <mergeCell ref="AY27:AZ27"/>
    <mergeCell ref="AY26:AZ26"/>
    <mergeCell ref="M49:R49"/>
    <mergeCell ref="M50:R50"/>
    <mergeCell ref="M51:R51"/>
    <mergeCell ref="M44:R44"/>
    <mergeCell ref="M45:R45"/>
    <mergeCell ref="M46:R46"/>
    <mergeCell ref="M47:R47"/>
    <mergeCell ref="M52:R52"/>
    <mergeCell ref="W38:Y38"/>
    <mergeCell ref="W40:Y40"/>
    <mergeCell ref="W42:Y42"/>
    <mergeCell ref="W44:Y44"/>
    <mergeCell ref="W46:Y46"/>
    <mergeCell ref="W48:Y48"/>
    <mergeCell ref="W50:Y50"/>
    <mergeCell ref="W52:Y52"/>
    <mergeCell ref="M48:R48"/>
    <mergeCell ref="Z38:AA38"/>
    <mergeCell ref="AB38:AF38"/>
    <mergeCell ref="AG38:AL38"/>
    <mergeCell ref="W39:Y39"/>
    <mergeCell ref="Z39:AA39"/>
    <mergeCell ref="AB39:AF39"/>
    <mergeCell ref="AG39:AL39"/>
    <mergeCell ref="Z40:AA40"/>
    <mergeCell ref="AB40:AF40"/>
    <mergeCell ref="AG40:AL40"/>
    <mergeCell ref="W41:Y41"/>
    <mergeCell ref="Z41:AA41"/>
    <mergeCell ref="AB41:AF41"/>
    <mergeCell ref="AG41:AL41"/>
    <mergeCell ref="Z42:AA42"/>
    <mergeCell ref="AB42:AF42"/>
    <mergeCell ref="AG42:AL42"/>
    <mergeCell ref="W43:Y43"/>
    <mergeCell ref="Z43:AA43"/>
    <mergeCell ref="AB43:AF43"/>
    <mergeCell ref="AG43:AL43"/>
    <mergeCell ref="Z44:AA44"/>
    <mergeCell ref="AB44:AF44"/>
    <mergeCell ref="AG44:AL44"/>
    <mergeCell ref="W45:Y45"/>
    <mergeCell ref="Z45:AA45"/>
    <mergeCell ref="AB45:AF45"/>
    <mergeCell ref="AG45:AL45"/>
    <mergeCell ref="Z46:AA46"/>
    <mergeCell ref="AB46:AF46"/>
    <mergeCell ref="AG46:AL46"/>
    <mergeCell ref="W47:Y47"/>
    <mergeCell ref="Z47:AA47"/>
    <mergeCell ref="AB47:AF47"/>
    <mergeCell ref="AG47:AL47"/>
    <mergeCell ref="AG48:AL48"/>
    <mergeCell ref="W49:Y49"/>
    <mergeCell ref="Z49:AA49"/>
    <mergeCell ref="AB49:AF49"/>
    <mergeCell ref="AG49:AL49"/>
    <mergeCell ref="W51:Y51"/>
    <mergeCell ref="Z51:AA51"/>
    <mergeCell ref="AB51:AF51"/>
    <mergeCell ref="AG51:AL51"/>
    <mergeCell ref="Z52:AA52"/>
    <mergeCell ref="AB52:AF52"/>
    <mergeCell ref="AG52:AL52"/>
    <mergeCell ref="AQ36:AZ36"/>
    <mergeCell ref="AQ41:AZ41"/>
    <mergeCell ref="Z50:AA50"/>
    <mergeCell ref="AB50:AF50"/>
    <mergeCell ref="AG50:AL50"/>
    <mergeCell ref="Z48:AA48"/>
    <mergeCell ref="AB48:AF48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C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van der Ploeg</dc:creator>
  <cp:keywords/>
  <dc:description/>
  <cp:lastModifiedBy>nessew</cp:lastModifiedBy>
  <cp:lastPrinted>2007-09-18T12:49:54Z</cp:lastPrinted>
  <dcterms:created xsi:type="dcterms:W3CDTF">2007-09-18T12:33:55Z</dcterms:created>
  <dcterms:modified xsi:type="dcterms:W3CDTF">2010-03-08T11:08:05Z</dcterms:modified>
  <cp:category/>
  <cp:version/>
  <cp:contentType/>
  <cp:contentStatus/>
</cp:coreProperties>
</file>